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9482B55E-745B-46F6-A70A-62E5C5BFE819}" xr6:coauthVersionLast="47" xr6:coauthVersionMax="47" xr10:uidLastSave="{353971C0-B10E-431D-AD2C-F800A84BDA88}"/>
  <workbookProtection workbookAlgorithmName="SHA-512" workbookHashValue="8qD8efh/1jeqVAc+YQRSafiOjsLdHctLNI0n1+GqiWC6GLF8iJR0hnKMypMDKNdr9THfLshcUCdyXpkXQpaNeA==" workbookSaltValue="Q489fWLat+24dO5FF8ZP9g==" workbookSpinCount="100000" lockStructure="1"/>
  <bookViews>
    <workbookView xWindow="-120" yWindow="-120" windowWidth="29040" windowHeight="15840" tabRatio="77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J7" authorId="0" shapeId="0" xr:uid="{00000000-0006-0000-0900-000001000000}">
      <text>
        <r>
          <rPr>
            <b/>
            <sz val="9"/>
            <color indexed="81"/>
            <rFont val="Tahoma"/>
            <charset val="1"/>
          </rPr>
          <t>Everitt, Helen:</t>
        </r>
        <r>
          <rPr>
            <sz val="9"/>
            <color indexed="81"/>
            <rFont val="Tahoma"/>
            <charset val="1"/>
          </rPr>
          <t xml:space="preserve">
Global values i.e not pro rata per WRZ</t>
        </r>
      </text>
    </comment>
    <comment ref="K7" authorId="0" shapeId="0" xr:uid="{00000000-0006-0000-0900-000002000000}">
      <text>
        <r>
          <rPr>
            <b/>
            <sz val="9"/>
            <color indexed="81"/>
            <rFont val="Tahoma"/>
            <charset val="1"/>
          </rPr>
          <t>Everitt, Helen:</t>
        </r>
        <r>
          <rPr>
            <sz val="9"/>
            <color indexed="81"/>
            <rFont val="Tahoma"/>
            <charset val="1"/>
          </rPr>
          <t xml:space="preserve">
Global values i.e not pro rata per WRZ</t>
        </r>
      </text>
    </comment>
    <comment ref="L7" authorId="0" shapeId="0" xr:uid="{00000000-0006-0000-0900-000003000000}">
      <text>
        <r>
          <rPr>
            <b/>
            <sz val="9"/>
            <color indexed="81"/>
            <rFont val="Tahoma"/>
            <charset val="1"/>
          </rPr>
          <t>Everitt, Helen:</t>
        </r>
        <r>
          <rPr>
            <sz val="9"/>
            <color indexed="81"/>
            <rFont val="Tahoma"/>
            <charset val="1"/>
          </rPr>
          <t xml:space="preserve">
Global values i.e not pro rata per WRZ</t>
        </r>
      </text>
    </comment>
  </commentList>
</comments>
</file>

<file path=xl/sharedStrings.xml><?xml version="1.0" encoding="utf-8"?>
<sst xmlns="http://schemas.openxmlformats.org/spreadsheetml/2006/main" count="1080" uniqueCount="438">
  <si>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</si>
  <si>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</si>
  <si>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</si>
  <si>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</si>
  <si>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 xml:space="preserve">Severn Trent </t>
  </si>
  <si>
    <t>Insert image of WRZ boundary (same as GIS shapefile)</t>
  </si>
  <si>
    <t xml:space="preserve">WRZ name </t>
  </si>
  <si>
    <t>Rutland</t>
  </si>
  <si>
    <t>WRMP the data relates to</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</si>
  <si>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</si>
  <si>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</si>
  <si>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</si>
  <si>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</si>
  <si>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</si>
  <si>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</si>
  <si>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</si>
  <si>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</si>
  <si>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</si>
  <si>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</si>
  <si>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</si>
  <si>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</si>
  <si>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</si>
  <si>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</si>
  <si>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</si>
  <si>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</si>
  <si>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</si>
  <si>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</si>
  <si>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</si>
  <si>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</si>
  <si>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Tables 2 -8</t>
  </si>
  <si>
    <t>All Lines</t>
  </si>
  <si>
    <t>All data updated to align with  Final Water Resources Management plan (WRMP)</t>
  </si>
  <si>
    <t>Published Final WRMP</t>
  </si>
  <si>
    <t>Table 1 : Key market information</t>
  </si>
  <si>
    <t>Line</t>
  </si>
  <si>
    <t>Description</t>
  </si>
  <si>
    <t>WRMP19 reference</t>
  </si>
  <si>
    <t>Units</t>
  </si>
  <si>
    <t>DPs</t>
  </si>
  <si>
    <t>Company Response</t>
  </si>
  <si>
    <t>Water Resource Zone location</t>
  </si>
  <si>
    <t>N/A</t>
  </si>
  <si>
    <t>Region / Counties</t>
  </si>
  <si>
    <t>Refer to map/ Gis that accompaies this table. Rutland WRZ is in the county of Rutland, bordering Leicestershire. It includes the town of Oakham. The WRZ is the furthest east in the Severn Trent region.</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</si>
  <si>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</si>
  <si>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</si>
  <si>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</si>
  <si>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</si>
  <si>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</si>
  <si>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</si>
  <si>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</si>
  <si>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</si>
  <si>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</si>
  <si>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</si>
  <si>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</si>
  <si>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</si>
  <si>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</si>
  <si>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</si>
  <si>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</si>
  <si>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</si>
  <si>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</si>
  <si>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</si>
  <si>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</si>
  <si>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</si>
  <si>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</si>
  <si>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The volume of the bulk import</t>
  </si>
  <si>
    <t>Drought plan option benefits</t>
  </si>
  <si>
    <t>Table 10 – Drought Plan links</t>
  </si>
  <si>
    <t>Ml/d</t>
  </si>
  <si>
    <t xml:space="preserve">There are no drought supply measures e.g. drought permits or orders stipulated in our Drought Plan for this WRZ. (1) 5% demand savings assumed during TUBs and a further 5% savings for a NEUB. </t>
  </si>
  <si>
    <t xml:space="preserve">Year of first zonal deficit (if any) 
</t>
  </si>
  <si>
    <t>Year</t>
  </si>
  <si>
    <t>none</t>
  </si>
  <si>
    <t>Zone deficit summary</t>
  </si>
  <si>
    <t>High (&gt;10%) / Medium (5-10%) / Low (&lt;5%)</t>
  </si>
  <si>
    <t>A/A</t>
  </si>
  <si>
    <t>n/a</t>
  </si>
  <si>
    <t>Other planning considerations and constraints</t>
  </si>
  <si>
    <t>This WRZ is supplied by a bulk import only.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</si>
  <si>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</si>
  <si>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We have no water treatment works in this WRZ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</si>
  <si>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</si>
  <si>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</si>
  <si>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</si>
  <si>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</si>
  <si>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</si>
  <si>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</si>
  <si>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</si>
  <si>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</si>
  <si>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</si>
  <si>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</si>
  <si>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</si>
  <si>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</si>
  <si>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</si>
  <si>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</si>
  <si>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</si>
  <si>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</si>
  <si>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</si>
  <si>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</si>
  <si>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</si>
  <si>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</si>
  <si>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</si>
  <si>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</si>
  <si>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</si>
  <si>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</si>
  <si>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</si>
  <si>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</si>
  <si>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</si>
  <si>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</si>
  <si>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</si>
  <si>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</si>
  <si>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</si>
  <si>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</si>
  <si>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</si>
  <si>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</si>
  <si>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</si>
  <si>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</si>
  <si>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</si>
  <si>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</si>
  <si>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</si>
  <si>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</si>
  <si>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</si>
  <si>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</si>
  <si>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</si>
  <si>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</si>
  <si>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</si>
  <si>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</si>
  <si>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</si>
  <si>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</si>
  <si>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</si>
  <si>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</si>
  <si>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</si>
  <si>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</si>
  <si>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</si>
  <si>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</si>
  <si>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</si>
  <si>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</si>
  <si>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</si>
  <si>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</si>
  <si>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</si>
  <si>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</si>
  <si>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</si>
  <si>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</si>
  <si>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</si>
  <si>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</si>
  <si>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</si>
  <si>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</si>
  <si>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</si>
  <si>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</si>
  <si>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</si>
  <si>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</si>
  <si>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</si>
  <si>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</si>
  <si>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</si>
  <si>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</si>
  <si>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</si>
  <si>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</si>
  <si>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</si>
  <si>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</si>
  <si>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</si>
  <si>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</si>
  <si>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</si>
  <si>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</si>
  <si>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</si>
  <si>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</si>
  <si>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</si>
  <si>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</si>
  <si>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</si>
  <si>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</si>
  <si>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</si>
  <si>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</si>
  <si>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</si>
  <si>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</si>
  <si>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</si>
  <si>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</si>
  <si>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</si>
  <si>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</si>
  <si>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</si>
  <si>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</si>
  <si>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</si>
  <si>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</si>
  <si>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</si>
  <si>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</si>
  <si>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</si>
  <si>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</si>
  <si>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</si>
  <si>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</si>
  <si>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</si>
  <si>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</si>
  <si>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</si>
  <si>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</si>
  <si>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</si>
  <si>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</si>
  <si>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</si>
  <si>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</si>
  <si>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</si>
  <si>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</si>
  <si>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</si>
  <si>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</si>
  <si>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</si>
  <si>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</si>
  <si>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</si>
  <si>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</si>
  <si>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</si>
  <si>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</si>
  <si>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</si>
  <si>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</si>
  <si>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</si>
  <si>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</si>
  <si>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</si>
  <si>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</si>
  <si>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</si>
  <si>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</si>
  <si>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</si>
  <si>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</si>
  <si>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</si>
  <si>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</si>
  <si>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</si>
  <si>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</si>
  <si>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</si>
  <si>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</si>
  <si>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</si>
  <si>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</si>
  <si>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</si>
  <si>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</si>
  <si>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</si>
  <si>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</si>
  <si>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</si>
  <si>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</si>
  <si>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</si>
  <si>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</si>
  <si>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</si>
  <si>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</si>
  <si>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</si>
  <si>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</si>
  <si>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</si>
  <si>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</si>
  <si>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</si>
  <si>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</si>
  <si>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</si>
  <si>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</si>
  <si>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</si>
  <si>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</si>
  <si>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</si>
  <si>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</si>
  <si>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</si>
  <si>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</si>
  <si>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</si>
  <si>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</si>
  <si>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</si>
  <si>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</si>
  <si>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</si>
  <si>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</si>
  <si>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</si>
  <si>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</si>
  <si>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</si>
  <si>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</si>
  <si>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</si>
  <si>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</si>
  <si>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</si>
  <si>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</si>
  <si>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</si>
  <si>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</si>
  <si>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</si>
  <si>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</si>
  <si>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</si>
  <si>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</si>
  <si>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</si>
  <si>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</si>
  <si>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</si>
  <si>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</si>
  <si>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</si>
  <si>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</si>
  <si>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</si>
  <si>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</si>
  <si>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</si>
  <si>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</si>
  <si>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</si>
  <si>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</si>
  <si>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</si>
  <si>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</si>
  <si>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</si>
  <si>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</si>
  <si>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</si>
  <si>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</si>
  <si>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</si>
  <si>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</si>
  <si>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</si>
  <si>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</si>
  <si>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</si>
  <si>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</si>
  <si>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</si>
  <si>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</si>
  <si>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</si>
  <si>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</si>
  <si>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</si>
  <si>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</si>
  <si>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</si>
  <si>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</si>
  <si>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</si>
  <si>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</si>
  <si>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</si>
  <si>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</si>
  <si>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</si>
  <si>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</si>
  <si>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</si>
  <si>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</si>
  <si>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</si>
  <si>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</si>
  <si>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</si>
  <si>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</si>
  <si>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</si>
  <si>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</si>
  <si>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</si>
  <si>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</si>
  <si>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</si>
  <si>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</si>
  <si>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</si>
  <si>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</si>
  <si>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</si>
  <si>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</si>
  <si>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</si>
  <si>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</si>
  <si>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</si>
  <si>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</si>
  <si>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</si>
  <si>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</si>
  <si>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</si>
  <si>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</si>
  <si>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</si>
  <si>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</si>
  <si>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</si>
  <si>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</si>
  <si>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</si>
  <si>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</si>
  <si>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</si>
  <si>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</si>
  <si>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</si>
  <si>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</si>
  <si>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</si>
  <si>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</si>
  <si>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</si>
  <si>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</si>
  <si>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</si>
  <si>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</si>
  <si>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</si>
  <si>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</si>
  <si>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</si>
  <si>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</si>
  <si>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</si>
  <si>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</si>
  <si>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</si>
  <si>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</si>
  <si>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</si>
  <si>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</si>
  <si>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</si>
  <si>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</si>
  <si>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</si>
  <si>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</si>
  <si>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</si>
  <si>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</si>
  <si>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</si>
  <si>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</si>
  <si>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</si>
  <si>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</si>
  <si>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</si>
  <si>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ALC1</t>
  </si>
  <si>
    <t>ALC2</t>
  </si>
  <si>
    <t>WE001</t>
  </si>
  <si>
    <t>EM001</t>
  </si>
  <si>
    <t xml:space="preserve">Type of option </t>
  </si>
  <si>
    <t>Table 5: Feasible options
Column E</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</si>
  <si>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</si>
  <si>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</si>
  <si>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</si>
  <si>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</si>
  <si>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</si>
  <si>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</si>
  <si>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</si>
  <si>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</si>
  <si>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</si>
  <si>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</si>
  <si>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</si>
  <si>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</si>
  <si>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</si>
  <si>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</si>
  <si>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</si>
  <si>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</si>
  <si>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</si>
  <si>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</si>
  <si>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</si>
  <si>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</si>
  <si>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</si>
  <si>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</si>
  <si>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</si>
  <si>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</si>
  <si>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</si>
  <si>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</si>
  <si>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</si>
  <si>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</si>
  <si>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</si>
  <si>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</si>
  <si>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</si>
  <si>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</si>
  <si>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</si>
  <si>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</si>
  <si>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</si>
  <si>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</si>
  <si>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</si>
  <si>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</si>
  <si>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</si>
  <si>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</si>
  <si>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</si>
  <si>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</si>
  <si>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</si>
  <si>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</si>
  <si>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</si>
  <si>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</si>
  <si>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</si>
  <si>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</si>
  <si>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</si>
  <si>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</si>
  <si>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</si>
  <si>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</si>
  <si>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</si>
  <si>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</si>
  <si>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</si>
  <si>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</si>
  <si>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</si>
  <si>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</si>
  <si>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</si>
  <si>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</si>
  <si>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</si>
  <si>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WRMP19 and AR21 AR22</t>
  </si>
  <si>
    <t>Tables 2-8</t>
  </si>
  <si>
    <t>Updated 2020/21 and 2021/22 all lines</t>
  </si>
  <si>
    <t>Data for the first two years updated for Annual return reported data</t>
  </si>
  <si>
    <t>AR data included as guided by Ofwat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</si>
</sst>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9"/>
      <name val="Arial"/>
      <family val="2"/>
    </font>
    <font>
      <sz val="11"/>
      <name val="Arial"/>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52">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7"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17" fillId="4" borderId="9" xfId="1" applyFont="1" applyFill="1" applyBorder="1" applyAlignment="1" applyProtection="1">
      <alignment horizontal="center" vertical="center"/>
      <protection hidden="1"/>
    </xf>
    <xf numFmtId="0" fontId="18" fillId="0" borderId="0" xfId="0" applyFont="1" applyProtection="1">
      <protection hidden="1"/>
    </xf>
    <xf numFmtId="9" fontId="17" fillId="4" borderId="9" xfId="1" applyNumberFormat="1" applyFont="1" applyFill="1" applyBorder="1" applyAlignment="1" applyProtection="1">
      <alignment horizontal="center" vertical="center"/>
      <protection hidden="1"/>
    </xf>
    <xf numFmtId="2" fontId="17" fillId="4" borderId="9" xfId="1" applyNumberFormat="1" applyFont="1" applyFill="1" applyBorder="1" applyAlignment="1" applyProtection="1">
      <alignment horizontal="center" vertical="center"/>
      <protection hidden="1"/>
    </xf>
    <xf numFmtId="2" fontId="17" fillId="4" borderId="14" xfId="1" applyNumberFormat="1" applyFont="1" applyFill="1" applyBorder="1" applyAlignment="1" applyProtection="1">
      <alignment vertical="center"/>
      <protection hidden="1"/>
    </xf>
    <xf numFmtId="0" fontId="17" fillId="4" borderId="14" xfId="1" applyFont="1" applyFill="1" applyBorder="1" applyAlignment="1" applyProtection="1">
      <alignment vertical="center"/>
      <protection hidden="1"/>
    </xf>
    <xf numFmtId="164" fontId="17" fillId="4" borderId="14" xfId="1" applyNumberFormat="1" applyFont="1" applyFill="1" applyBorder="1" applyAlignment="1" applyProtection="1">
      <alignment vertical="center"/>
      <protection hidden="1"/>
    </xf>
    <xf numFmtId="9" fontId="17" fillId="4" borderId="14" xfId="2" applyFont="1" applyFill="1" applyBorder="1" applyAlignment="1" applyProtection="1">
      <alignment vertical="center"/>
      <protection hidden="1"/>
    </xf>
    <xf numFmtId="9" fontId="17" fillId="4" borderId="9" xfId="1" applyNumberFormat="1" applyFont="1" applyFill="1" applyBorder="1" applyAlignment="1" applyProtection="1">
      <alignment vertical="center"/>
      <protection hidden="1"/>
    </xf>
    <xf numFmtId="1" fontId="17" fillId="4" borderId="14" xfId="1" applyNumberFormat="1" applyFont="1" applyFill="1" applyBorder="1" applyAlignment="1" applyProtection="1">
      <alignment vertical="center" wrapText="1"/>
      <protection hidden="1"/>
    </xf>
    <xf numFmtId="1" fontId="17" fillId="4" borderId="14" xfId="1" applyNumberFormat="1" applyFont="1" applyFill="1" applyBorder="1" applyAlignment="1" applyProtection="1">
      <alignment vertical="center"/>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0" fontId="7" fillId="4" borderId="14" xfId="1" applyFont="1" applyFill="1" applyBorder="1" applyAlignment="1" applyProtection="1">
      <alignment vertical="center" wrapText="1"/>
      <protection hidden="1"/>
    </xf>
    <xf numFmtId="0" fontId="17" fillId="4" borderId="14" xfId="1" applyFont="1" applyFill="1" applyBorder="1" applyAlignment="1" applyProtection="1">
      <alignment vertical="center" wrapText="1"/>
      <protection hidden="1"/>
    </xf>
    <xf numFmtId="164" fontId="17" fillId="4" borderId="14" xfId="1" applyNumberFormat="1" applyFont="1" applyFill="1" applyBorder="1" applyAlignment="1" applyProtection="1">
      <alignment vertical="center" wrapText="1"/>
      <protection hidden="1"/>
    </xf>
    <xf numFmtId="2" fontId="17" fillId="4" borderId="14" xfId="1" applyNumberFormat="1" applyFont="1" applyFill="1" applyBorder="1" applyAlignment="1" applyProtection="1">
      <alignment vertical="center" wrapText="1"/>
      <protection hidden="1"/>
    </xf>
    <xf numFmtId="2" fontId="7" fillId="4" borderId="14" xfId="1" applyNumberFormat="1" applyFont="1" applyFill="1" applyBorder="1" applyAlignment="1" applyProtection="1">
      <alignment vertical="center"/>
      <protection hidden="1"/>
    </xf>
    <xf numFmtId="164" fontId="7" fillId="4" borderId="14" xfId="1" applyNumberFormat="1" applyFont="1" applyFill="1" applyBorder="1" applyAlignment="1" applyProtection="1">
      <alignment vertical="center"/>
      <protection hidden="1"/>
    </xf>
    <xf numFmtId="0" fontId="21"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4" fontId="21" fillId="11" borderId="9" xfId="0" applyNumberFormat="1" applyFont="1" applyFill="1" applyBorder="1" applyAlignment="1">
      <alignment vertical="center"/>
    </xf>
    <xf numFmtId="0" fontId="21" fillId="11" borderId="9" xfId="0" applyFont="1" applyFill="1" applyBorder="1" applyAlignment="1">
      <alignment vertical="center"/>
    </xf>
    <xf numFmtId="0" fontId="22" fillId="11" borderId="9" xfId="0"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273844</xdr:colOff>
      <xdr:row>4</xdr:row>
      <xdr:rowOff>166688</xdr:rowOff>
    </xdr:from>
    <xdr:to>
      <xdr:col>6</xdr:col>
      <xdr:colOff>321469</xdr:colOff>
      <xdr:row>16</xdr:row>
      <xdr:rowOff>95459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8219" y="1678782"/>
          <a:ext cx="4667250" cy="3464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E20" sqref="E2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 xml:space="preserve">Severn Trent </v>
      </c>
    </row>
    <row r="2" spans="2:5" ht="12" customHeight="1" thickBot="1" x14ac:dyDescent="0.25"/>
    <row r="3" spans="2:5" ht="74.25"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15" t="s">
        <v>433</v>
      </c>
    </row>
    <row r="9" spans="2:5" ht="16.5" x14ac:dyDescent="0.2">
      <c r="B9" s="22" t="s">
        <v>9</v>
      </c>
      <c r="C9" s="116">
        <v>43132</v>
      </c>
    </row>
    <row r="10" spans="2:5" ht="17.25" thickBot="1" x14ac:dyDescent="0.25">
      <c r="B10" s="18" t="s">
        <v>10</v>
      </c>
      <c r="C10" s="117">
        <v>44866</v>
      </c>
    </row>
    <row r="11" spans="2:5" ht="12" customHeight="1" thickBot="1" x14ac:dyDescent="0.25">
      <c r="B11" s="20"/>
      <c r="C11" s="21"/>
    </row>
    <row r="12" spans="2:5" ht="49.5" x14ac:dyDescent="0.2">
      <c r="B12" s="15" t="s">
        <v>11</v>
      </c>
      <c r="C12" s="16" t="s">
        <v>12</v>
      </c>
    </row>
    <row r="13" spans="2:5" ht="37.15" customHeight="1" thickBot="1" x14ac:dyDescent="0.25">
      <c r="B13" s="18" t="s">
        <v>13</v>
      </c>
      <c r="C13" s="19" t="s">
        <v>14</v>
      </c>
    </row>
    <row r="14" spans="2:5" ht="12" customHeight="1" thickBot="1" x14ac:dyDescent="0.35">
      <c r="B14" s="23"/>
      <c r="C14" s="24"/>
    </row>
    <row r="15" spans="2:5" ht="59.45" customHeight="1" thickBot="1" x14ac:dyDescent="0.25">
      <c r="B15" s="25" t="s">
        <v>15</v>
      </c>
      <c r="C15" s="26" t="s">
        <v>16</v>
      </c>
      <c r="E15" s="12"/>
    </row>
    <row r="16" spans="2:5" ht="12" customHeight="1" x14ac:dyDescent="0.2">
      <c r="B16" s="13"/>
      <c r="C16" s="14"/>
    </row>
    <row r="17" spans="2:6" ht="17.25" thickBot="1" x14ac:dyDescent="0.25">
      <c r="B17" s="17" t="s">
        <v>17</v>
      </c>
    </row>
    <row r="18" spans="2:6" ht="15.75" thickBot="1" x14ac:dyDescent="0.3">
      <c r="E18" s="27" t="s">
        <v>18</v>
      </c>
      <c r="F18" s="28"/>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mPtEMsgnrGnoaFHjty7Ik1MtXGalGpyhqLHj8g+UxEvlr58EyqehYXfHyFeJtAEqim3wTJ3UUYe8yw9CRsdLtw==" saltValue="J2yyGyc4p64XZHIgyrLgZQ=="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67" orientation="portrait" r:id="rId2"/>
  <headerFooter>
    <oddHeader>&amp;L&amp;"Calibri"&amp;10&amp;K000000ST Classification: OFFICIAL COMMERCIAL&amp;1#</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L13" sqref="L13:L22"/>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8" width="16.875" style="7" bestFit="1" customWidth="1"/>
    <col min="9" max="9" width="21.375" style="7" customWidth="1"/>
    <col min="10" max="10" width="17.375" style="7" bestFit="1" customWidth="1"/>
    <col min="11" max="11" width="15.625" style="7" customWidth="1"/>
    <col min="12" max="12" width="13.75" style="7" customWidth="1"/>
    <col min="13" max="27" width="10.75" style="7" customWidth="1"/>
    <col min="28" max="56" width="8.75" style="7" customWidth="1"/>
    <col min="57" max="16384" width="8.75" style="7" hidden="1"/>
  </cols>
  <sheetData>
    <row r="1" spans="2:27" ht="20.25" x14ac:dyDescent="0.2">
      <c r="B1" s="151" t="s">
        <v>336</v>
      </c>
      <c r="C1" s="151"/>
      <c r="D1" s="151"/>
      <c r="E1" s="151"/>
      <c r="F1" s="151"/>
    </row>
    <row r="2" spans="2:27" ht="15" thickBot="1" x14ac:dyDescent="0.25"/>
    <row r="3" spans="2:27" ht="17.25" thickBot="1" x14ac:dyDescent="0.25">
      <c r="B3" s="133" t="s">
        <v>3</v>
      </c>
      <c r="C3" s="134"/>
      <c r="D3" s="143" t="str">
        <f>'Cover sheet'!C5</f>
        <v xml:space="preserve">Severn Trent </v>
      </c>
      <c r="E3" s="144"/>
      <c r="F3" s="145"/>
    </row>
    <row r="4" spans="2:27" ht="17.25" thickBot="1" x14ac:dyDescent="0.25">
      <c r="B4" s="133" t="s">
        <v>6</v>
      </c>
      <c r="C4" s="134"/>
      <c r="D4" s="143" t="str">
        <f>'Cover sheet'!C6</f>
        <v>Rutland</v>
      </c>
      <c r="E4" s="144"/>
      <c r="F4" s="145"/>
    </row>
    <row r="5" spans="2:27" ht="15.75" thickBot="1" x14ac:dyDescent="0.25">
      <c r="C5" s="90"/>
      <c r="D5" s="31"/>
    </row>
    <row r="6" spans="2:27" ht="15" thickBot="1" x14ac:dyDescent="0.25">
      <c r="B6" s="91" t="s">
        <v>34</v>
      </c>
      <c r="C6" s="92" t="s">
        <v>120</v>
      </c>
      <c r="D6" s="36" t="s">
        <v>36</v>
      </c>
      <c r="E6" s="36" t="s">
        <v>37</v>
      </c>
      <c r="F6" s="38" t="s">
        <v>38</v>
      </c>
      <c r="H6" s="36" t="s">
        <v>337</v>
      </c>
      <c r="I6" s="36" t="s">
        <v>338</v>
      </c>
      <c r="J6" s="36" t="s">
        <v>339</v>
      </c>
      <c r="K6" s="36" t="s">
        <v>340</v>
      </c>
      <c r="L6" s="36" t="s">
        <v>341</v>
      </c>
      <c r="M6" s="36" t="s">
        <v>342</v>
      </c>
      <c r="N6" s="36" t="s">
        <v>343</v>
      </c>
      <c r="O6" s="36" t="s">
        <v>344</v>
      </c>
      <c r="P6" s="36" t="s">
        <v>345</v>
      </c>
      <c r="Q6" s="36" t="s">
        <v>346</v>
      </c>
      <c r="R6" s="36" t="s">
        <v>347</v>
      </c>
      <c r="S6" s="36" t="s">
        <v>348</v>
      </c>
      <c r="T6" s="36" t="s">
        <v>349</v>
      </c>
      <c r="U6" s="36" t="s">
        <v>350</v>
      </c>
      <c r="V6" s="36" t="s">
        <v>351</v>
      </c>
      <c r="W6" s="36" t="s">
        <v>352</v>
      </c>
      <c r="X6" s="36" t="s">
        <v>353</v>
      </c>
      <c r="Y6" s="36" t="s">
        <v>354</v>
      </c>
      <c r="Z6" s="36" t="s">
        <v>355</v>
      </c>
      <c r="AA6" s="36" t="s">
        <v>356</v>
      </c>
    </row>
    <row r="7" spans="2:27" ht="38.25" x14ac:dyDescent="0.2">
      <c r="B7" s="81">
        <v>1</v>
      </c>
      <c r="C7" s="82" t="s">
        <v>357</v>
      </c>
      <c r="D7" s="77" t="s">
        <v>358</v>
      </c>
      <c r="E7" s="77" t="s">
        <v>64</v>
      </c>
      <c r="F7" s="77" t="s">
        <v>41</v>
      </c>
      <c r="H7" s="106" t="s">
        <v>359</v>
      </c>
      <c r="I7" s="105" t="s">
        <v>360</v>
      </c>
      <c r="J7" s="105" t="s">
        <v>361</v>
      </c>
      <c r="K7" s="105" t="s">
        <v>362</v>
      </c>
      <c r="L7" s="109" t="s">
        <v>363</v>
      </c>
      <c r="M7" s="85"/>
      <c r="N7" s="85"/>
      <c r="O7" s="85"/>
      <c r="P7" s="85"/>
      <c r="Q7" s="85"/>
      <c r="R7" s="85"/>
      <c r="S7" s="85"/>
      <c r="T7" s="85"/>
      <c r="U7" s="85"/>
      <c r="V7" s="85"/>
      <c r="W7" s="85"/>
      <c r="X7" s="85"/>
      <c r="Y7" s="85"/>
      <c r="Z7" s="85"/>
      <c r="AA7" s="85"/>
    </row>
    <row r="8" spans="2:27" ht="38.25" x14ac:dyDescent="0.2">
      <c r="B8" s="81">
        <v>2</v>
      </c>
      <c r="C8" s="84" t="s">
        <v>364</v>
      </c>
      <c r="D8" s="77" t="s">
        <v>365</v>
      </c>
      <c r="E8" s="77" t="s">
        <v>64</v>
      </c>
      <c r="F8" s="77" t="s">
        <v>41</v>
      </c>
      <c r="H8" s="106" t="s">
        <v>366</v>
      </c>
      <c r="I8" s="106" t="s">
        <v>367</v>
      </c>
      <c r="J8" s="106" t="s">
        <v>368</v>
      </c>
      <c r="K8" s="105" t="s">
        <v>369</v>
      </c>
      <c r="L8" s="85" t="s">
        <v>369</v>
      </c>
      <c r="M8" s="85"/>
      <c r="N8" s="85"/>
      <c r="O8" s="85"/>
      <c r="P8" s="85"/>
      <c r="Q8" s="85"/>
      <c r="R8" s="85"/>
      <c r="S8" s="85"/>
      <c r="T8" s="85"/>
      <c r="U8" s="85"/>
      <c r="V8" s="85"/>
      <c r="W8" s="85"/>
      <c r="X8" s="85"/>
      <c r="Y8" s="85"/>
      <c r="Z8" s="85"/>
      <c r="AA8" s="85"/>
    </row>
    <row r="9" spans="2:27" ht="38.25" x14ac:dyDescent="0.2">
      <c r="B9" s="81">
        <v>3</v>
      </c>
      <c r="C9" s="84" t="s">
        <v>370</v>
      </c>
      <c r="D9" s="77" t="s">
        <v>371</v>
      </c>
      <c r="E9" s="77" t="s">
        <v>64</v>
      </c>
      <c r="F9" s="77" t="s">
        <v>41</v>
      </c>
      <c r="H9" s="106" t="s">
        <v>372</v>
      </c>
      <c r="I9" s="105" t="s">
        <v>372</v>
      </c>
      <c r="J9" s="105" t="s">
        <v>373</v>
      </c>
      <c r="K9" s="105" t="s">
        <v>374</v>
      </c>
      <c r="L9" s="105" t="s">
        <v>374</v>
      </c>
      <c r="M9" s="85"/>
      <c r="N9" s="85"/>
      <c r="O9" s="85"/>
      <c r="P9" s="85"/>
      <c r="Q9" s="85"/>
      <c r="R9" s="85"/>
      <c r="S9" s="85"/>
      <c r="T9" s="85"/>
      <c r="U9" s="85"/>
      <c r="V9" s="85"/>
      <c r="W9" s="85"/>
      <c r="X9" s="85"/>
      <c r="Y9" s="85"/>
      <c r="Z9" s="85"/>
      <c r="AA9" s="85"/>
    </row>
    <row r="10" spans="2:27" ht="38.25" x14ac:dyDescent="0.2">
      <c r="B10" s="81">
        <v>4</v>
      </c>
      <c r="C10" s="84" t="s">
        <v>375</v>
      </c>
      <c r="D10" s="77" t="s">
        <v>376</v>
      </c>
      <c r="E10" s="77" t="s">
        <v>377</v>
      </c>
      <c r="F10" s="77" t="s">
        <v>41</v>
      </c>
      <c r="H10" s="106" t="s">
        <v>378</v>
      </c>
      <c r="I10" s="106" t="s">
        <v>379</v>
      </c>
      <c r="J10" s="106" t="s">
        <v>378</v>
      </c>
      <c r="K10" s="105" t="s">
        <v>379</v>
      </c>
      <c r="L10" s="85" t="s">
        <v>379</v>
      </c>
      <c r="M10" s="85"/>
      <c r="N10" s="85"/>
      <c r="O10" s="85"/>
      <c r="P10" s="85"/>
      <c r="Q10" s="85"/>
      <c r="R10" s="85"/>
      <c r="S10" s="85"/>
      <c r="T10" s="85"/>
      <c r="U10" s="85"/>
      <c r="V10" s="85"/>
      <c r="W10" s="85"/>
      <c r="X10" s="85"/>
      <c r="Y10" s="85"/>
      <c r="Z10" s="85"/>
      <c r="AA10" s="85"/>
    </row>
    <row r="11" spans="2:27" ht="38.25" x14ac:dyDescent="0.2">
      <c r="B11" s="81">
        <v>5</v>
      </c>
      <c r="C11" s="84" t="s">
        <v>380</v>
      </c>
      <c r="D11" s="77" t="s">
        <v>381</v>
      </c>
      <c r="E11" s="77" t="s">
        <v>71</v>
      </c>
      <c r="F11" s="77" t="s">
        <v>41</v>
      </c>
      <c r="H11" s="106" t="s">
        <v>382</v>
      </c>
      <c r="I11" s="106" t="s">
        <v>382</v>
      </c>
      <c r="J11" s="106" t="s">
        <v>121</v>
      </c>
      <c r="K11" s="105" t="s">
        <v>121</v>
      </c>
      <c r="L11" s="85" t="s">
        <v>382</v>
      </c>
      <c r="M11" s="85"/>
      <c r="N11" s="85"/>
      <c r="O11" s="85"/>
      <c r="P11" s="85"/>
      <c r="Q11" s="85"/>
      <c r="R11" s="85"/>
      <c r="S11" s="85"/>
      <c r="T11" s="85"/>
      <c r="U11" s="85"/>
      <c r="V11" s="85"/>
      <c r="W11" s="85"/>
      <c r="X11" s="85"/>
      <c r="Y11" s="85"/>
      <c r="Z11" s="85"/>
      <c r="AA11" s="85"/>
    </row>
    <row r="12" spans="2:27" ht="48" customHeight="1" x14ac:dyDescent="0.2">
      <c r="B12" s="81">
        <v>6</v>
      </c>
      <c r="C12" s="84" t="s">
        <v>383</v>
      </c>
      <c r="D12" s="77" t="s">
        <v>41</v>
      </c>
      <c r="E12" s="77" t="s">
        <v>64</v>
      </c>
      <c r="F12" s="77" t="s">
        <v>41</v>
      </c>
      <c r="H12" s="105" t="s">
        <v>384</v>
      </c>
      <c r="I12" s="105" t="s">
        <v>385</v>
      </c>
      <c r="J12" s="105" t="s">
        <v>384</v>
      </c>
      <c r="K12" s="110" t="s">
        <v>385</v>
      </c>
      <c r="L12" s="110" t="s">
        <v>385</v>
      </c>
      <c r="M12" s="85"/>
      <c r="N12" s="85"/>
      <c r="O12" s="85"/>
      <c r="P12" s="85"/>
      <c r="Q12" s="85"/>
      <c r="R12" s="85"/>
      <c r="S12" s="85"/>
      <c r="T12" s="85"/>
      <c r="U12" s="85"/>
      <c r="V12" s="85"/>
      <c r="W12" s="85"/>
      <c r="X12" s="85"/>
      <c r="Y12" s="85"/>
      <c r="Z12" s="85"/>
      <c r="AA12" s="85"/>
    </row>
    <row r="13" spans="2:27" ht="38.25" x14ac:dyDescent="0.2">
      <c r="B13" s="81">
        <v>7</v>
      </c>
      <c r="C13" s="84" t="s">
        <v>386</v>
      </c>
      <c r="D13" s="77" t="s">
        <v>387</v>
      </c>
      <c r="E13" s="77" t="s">
        <v>68</v>
      </c>
      <c r="F13" s="77">
        <v>1</v>
      </c>
      <c r="H13" s="106">
        <v>0.36070105600000002</v>
      </c>
      <c r="I13" s="106">
        <v>1.1240640559999999</v>
      </c>
      <c r="J13" s="106">
        <v>9.5177731973812687</v>
      </c>
      <c r="K13" s="111">
        <v>41.539999999999992</v>
      </c>
      <c r="L13" s="114">
        <v>3.1036157140844089</v>
      </c>
      <c r="M13" s="85"/>
      <c r="N13" s="85"/>
      <c r="O13" s="85"/>
      <c r="P13" s="85"/>
      <c r="Q13" s="85"/>
      <c r="R13" s="85"/>
      <c r="S13" s="85"/>
      <c r="T13" s="85"/>
      <c r="U13" s="85"/>
      <c r="V13" s="85"/>
      <c r="W13" s="85"/>
      <c r="X13" s="85"/>
      <c r="Y13" s="85"/>
      <c r="Z13" s="85"/>
      <c r="AA13" s="85"/>
    </row>
    <row r="14" spans="2:27" ht="38.25" x14ac:dyDescent="0.2">
      <c r="B14" s="81">
        <v>8</v>
      </c>
      <c r="C14" s="84" t="s">
        <v>388</v>
      </c>
      <c r="D14" s="77" t="s">
        <v>389</v>
      </c>
      <c r="E14" s="77" t="s">
        <v>390</v>
      </c>
      <c r="F14" s="77">
        <v>2</v>
      </c>
      <c r="H14" s="106">
        <v>2236.4070888627266</v>
      </c>
      <c r="I14" s="106">
        <v>7353.3563043565118</v>
      </c>
      <c r="J14" s="106">
        <v>21686.014173502612</v>
      </c>
      <c r="K14" s="112">
        <v>260373.73527183887</v>
      </c>
      <c r="L14" s="113">
        <v>24424.322807446915</v>
      </c>
      <c r="M14" s="85"/>
      <c r="N14" s="85"/>
      <c r="O14" s="85"/>
      <c r="P14" s="85"/>
      <c r="Q14" s="85"/>
      <c r="R14" s="85"/>
      <c r="S14" s="85"/>
      <c r="T14" s="85"/>
      <c r="U14" s="85"/>
      <c r="V14" s="85"/>
      <c r="W14" s="85"/>
      <c r="X14" s="85"/>
      <c r="Y14" s="85"/>
      <c r="Z14" s="85"/>
      <c r="AA14" s="85"/>
    </row>
    <row r="15" spans="2:27" ht="38.25" x14ac:dyDescent="0.2">
      <c r="B15" s="81">
        <v>9</v>
      </c>
      <c r="C15" s="84" t="s">
        <v>391</v>
      </c>
      <c r="D15" s="77" t="s">
        <v>392</v>
      </c>
      <c r="E15" s="77" t="s">
        <v>393</v>
      </c>
      <c r="F15" s="77">
        <v>2</v>
      </c>
      <c r="H15" s="106">
        <v>2709.2887540809206</v>
      </c>
      <c r="I15" s="106">
        <v>7409.9875939568947</v>
      </c>
      <c r="J15" s="106">
        <v>9412.4048590648836</v>
      </c>
      <c r="K15" s="112">
        <v>439070.70841890108</v>
      </c>
      <c r="L15" s="113">
        <v>32540.736797393558</v>
      </c>
      <c r="M15" s="85"/>
      <c r="N15" s="85"/>
      <c r="O15" s="85"/>
      <c r="P15" s="85"/>
      <c r="Q15" s="85"/>
      <c r="R15" s="85"/>
      <c r="S15" s="85"/>
      <c r="T15" s="85"/>
      <c r="U15" s="85"/>
      <c r="V15" s="85"/>
      <c r="W15" s="85"/>
      <c r="X15" s="85"/>
      <c r="Y15" s="85"/>
      <c r="Z15" s="85"/>
      <c r="AA15" s="85"/>
    </row>
    <row r="16" spans="2:27" ht="38.25" x14ac:dyDescent="0.2">
      <c r="B16" s="81">
        <v>10</v>
      </c>
      <c r="C16" s="84" t="s">
        <v>394</v>
      </c>
      <c r="D16" s="77" t="s">
        <v>395</v>
      </c>
      <c r="E16" s="77" t="s">
        <v>393</v>
      </c>
      <c r="F16" s="77">
        <v>2</v>
      </c>
      <c r="H16" s="106">
        <v>209.06883629929274</v>
      </c>
      <c r="I16" s="106">
        <v>303.53516318382492</v>
      </c>
      <c r="J16" s="106">
        <v>0</v>
      </c>
      <c r="K16" s="112">
        <v>328248.26351906266</v>
      </c>
      <c r="L16" s="113">
        <v>27932.60924250184</v>
      </c>
      <c r="M16" s="85"/>
      <c r="N16" s="85"/>
      <c r="O16" s="85"/>
      <c r="P16" s="85"/>
      <c r="Q16" s="85"/>
      <c r="R16" s="85"/>
      <c r="S16" s="85"/>
      <c r="T16" s="85"/>
      <c r="U16" s="85"/>
      <c r="V16" s="85"/>
      <c r="W16" s="85"/>
      <c r="X16" s="85"/>
      <c r="Y16" s="85"/>
      <c r="Z16" s="85"/>
      <c r="AA16" s="85"/>
    </row>
    <row r="17" spans="1:27" ht="38.25" x14ac:dyDescent="0.2">
      <c r="B17" s="81">
        <v>11</v>
      </c>
      <c r="C17" s="84" t="s">
        <v>396</v>
      </c>
      <c r="D17" s="77" t="s">
        <v>397</v>
      </c>
      <c r="E17" s="77" t="s">
        <v>393</v>
      </c>
      <c r="F17" s="77">
        <v>2</v>
      </c>
      <c r="H17" s="106">
        <v>-461.91211633978617</v>
      </c>
      <c r="I17" s="106">
        <v>-1518.7773235297207</v>
      </c>
      <c r="J17" s="106">
        <v>-2844.1287315386407</v>
      </c>
      <c r="K17" s="112">
        <v>-30851.627717166957</v>
      </c>
      <c r="L17" s="113">
        <v>-3181.6271304286624</v>
      </c>
      <c r="M17" s="85"/>
      <c r="N17" s="85"/>
      <c r="O17" s="85"/>
      <c r="P17" s="85"/>
      <c r="Q17" s="85"/>
      <c r="R17" s="85"/>
      <c r="S17" s="85"/>
      <c r="T17" s="85"/>
      <c r="U17" s="85"/>
      <c r="V17" s="85"/>
      <c r="W17" s="85"/>
      <c r="X17" s="85"/>
      <c r="Y17" s="85"/>
      <c r="Z17" s="85"/>
      <c r="AA17" s="85"/>
    </row>
    <row r="18" spans="1:27" ht="38.25" x14ac:dyDescent="0.2">
      <c r="B18" s="81">
        <v>12</v>
      </c>
      <c r="C18" s="84" t="s">
        <v>398</v>
      </c>
      <c r="D18" s="77" t="s">
        <v>399</v>
      </c>
      <c r="E18" s="77" t="s">
        <v>393</v>
      </c>
      <c r="F18" s="77">
        <v>2</v>
      </c>
      <c r="H18" s="106">
        <v>0.66224747303291531</v>
      </c>
      <c r="I18" s="106">
        <v>0.86958024654631161</v>
      </c>
      <c r="J18" s="106">
        <v>3741.2664862566999</v>
      </c>
      <c r="K18" s="112">
        <v>11101.600819128873</v>
      </c>
      <c r="L18" s="113">
        <v>441.8786031162312</v>
      </c>
      <c r="M18" s="85"/>
      <c r="N18" s="85"/>
      <c r="O18" s="85"/>
      <c r="P18" s="85"/>
      <c r="Q18" s="85"/>
      <c r="R18" s="85"/>
      <c r="S18" s="85"/>
      <c r="T18" s="85"/>
      <c r="U18" s="85"/>
      <c r="V18" s="85"/>
      <c r="W18" s="85"/>
      <c r="X18" s="85"/>
      <c r="Y18" s="85"/>
      <c r="Z18" s="85"/>
      <c r="AA18" s="85"/>
    </row>
    <row r="19" spans="1:27" ht="38.25" x14ac:dyDescent="0.2">
      <c r="B19" s="81">
        <v>13</v>
      </c>
      <c r="C19" s="84" t="s">
        <v>400</v>
      </c>
      <c r="D19" s="77" t="s">
        <v>401</v>
      </c>
      <c r="E19" s="77" t="s">
        <v>393</v>
      </c>
      <c r="F19" s="77">
        <v>2</v>
      </c>
      <c r="H19" s="106">
        <v>402.88761616607729</v>
      </c>
      <c r="I19" s="106">
        <v>2479.3437584275598</v>
      </c>
      <c r="J19" s="106">
        <v>0</v>
      </c>
      <c r="K19" s="112">
        <v>185038.02405995835</v>
      </c>
      <c r="L19" s="113">
        <v>19235.433158416829</v>
      </c>
      <c r="M19" s="85"/>
      <c r="N19" s="85"/>
      <c r="O19" s="85"/>
      <c r="P19" s="85"/>
      <c r="Q19" s="85"/>
      <c r="R19" s="85"/>
      <c r="S19" s="85"/>
      <c r="T19" s="85"/>
      <c r="U19" s="85"/>
      <c r="V19" s="85"/>
      <c r="W19" s="85"/>
      <c r="X19" s="85"/>
      <c r="Y19" s="85"/>
      <c r="Z19" s="85"/>
      <c r="AA19" s="85"/>
    </row>
    <row r="20" spans="1:27" ht="38.25" x14ac:dyDescent="0.2">
      <c r="B20" s="81">
        <v>14</v>
      </c>
      <c r="C20" s="84" t="s">
        <v>402</v>
      </c>
      <c r="D20" s="77" t="s">
        <v>403</v>
      </c>
      <c r="E20" s="77" t="s">
        <v>393</v>
      </c>
      <c r="F20" s="77">
        <v>2</v>
      </c>
      <c r="H20" s="106">
        <v>2859.9953376795374</v>
      </c>
      <c r="I20" s="106">
        <v>8674.9587722851047</v>
      </c>
      <c r="J20" s="106">
        <v>10309.542613782942</v>
      </c>
      <c r="K20" s="112">
        <v>932606.96909988415</v>
      </c>
      <c r="L20" s="113">
        <v>76969.030670999797</v>
      </c>
      <c r="M20" s="85"/>
      <c r="N20" s="85"/>
      <c r="O20" s="85"/>
      <c r="P20" s="85"/>
      <c r="Q20" s="85"/>
      <c r="R20" s="85"/>
      <c r="S20" s="85"/>
      <c r="T20" s="85"/>
      <c r="U20" s="85"/>
      <c r="V20" s="85"/>
      <c r="W20" s="85"/>
      <c r="X20" s="85"/>
      <c r="Y20" s="85"/>
      <c r="Z20" s="85"/>
      <c r="AA20" s="85"/>
    </row>
    <row r="21" spans="1:27" ht="38.25" x14ac:dyDescent="0.2">
      <c r="B21" s="81">
        <v>15</v>
      </c>
      <c r="C21" s="84" t="s">
        <v>404</v>
      </c>
      <c r="D21" s="77" t="s">
        <v>405</v>
      </c>
      <c r="E21" s="77" t="s">
        <v>406</v>
      </c>
      <c r="F21" s="77">
        <v>2</v>
      </c>
      <c r="H21" s="106">
        <v>109.83892361428688</v>
      </c>
      <c r="I21" s="106">
        <v>84.243781712860951</v>
      </c>
      <c r="J21" s="106">
        <v>30.288074493429921</v>
      </c>
      <c r="K21" s="112">
        <v>282.85008987250586</v>
      </c>
      <c r="L21" s="113">
        <v>234.56830046480809</v>
      </c>
      <c r="M21" s="85"/>
      <c r="N21" s="85"/>
      <c r="O21" s="85"/>
      <c r="P21" s="85"/>
      <c r="Q21" s="85"/>
      <c r="R21" s="85"/>
      <c r="S21" s="85"/>
      <c r="T21" s="85"/>
      <c r="U21" s="85"/>
      <c r="V21" s="85"/>
      <c r="W21" s="85"/>
      <c r="X21" s="85"/>
      <c r="Y21" s="85"/>
      <c r="Z21" s="85"/>
      <c r="AA21" s="85"/>
    </row>
    <row r="22" spans="1:27" ht="38.25" x14ac:dyDescent="0.2">
      <c r="B22" s="81">
        <v>16</v>
      </c>
      <c r="C22" s="84" t="s">
        <v>407</v>
      </c>
      <c r="D22" s="77" t="s">
        <v>408</v>
      </c>
      <c r="E22" s="77" t="s">
        <v>406</v>
      </c>
      <c r="F22" s="77">
        <v>2</v>
      </c>
      <c r="H22" s="106">
        <v>127.88348561057023</v>
      </c>
      <c r="I22" s="106">
        <v>117.97277886759828</v>
      </c>
      <c r="J22" s="106">
        <v>47.540052917514984</v>
      </c>
      <c r="K22" s="112">
        <v>358.18012447615399</v>
      </c>
      <c r="L22" s="113">
        <v>315.13271126408517</v>
      </c>
      <c r="M22" s="85"/>
      <c r="N22" s="85"/>
      <c r="O22" s="85"/>
      <c r="P22" s="85"/>
      <c r="Q22" s="85"/>
      <c r="R22" s="85"/>
      <c r="S22" s="85"/>
      <c r="T22" s="85"/>
      <c r="U22" s="85"/>
      <c r="V22" s="85"/>
      <c r="W22" s="85"/>
      <c r="X22" s="85"/>
      <c r="Y22" s="85"/>
      <c r="Z22" s="85"/>
      <c r="AA22" s="85"/>
    </row>
    <row r="23" spans="1:27" ht="38.25" x14ac:dyDescent="0.2">
      <c r="B23" s="81">
        <v>17</v>
      </c>
      <c r="C23" s="84" t="s">
        <v>409</v>
      </c>
      <c r="D23" s="77" t="s">
        <v>410</v>
      </c>
      <c r="E23" s="77" t="s">
        <v>411</v>
      </c>
      <c r="F23" s="77" t="s">
        <v>41</v>
      </c>
      <c r="H23" s="106">
        <v>3</v>
      </c>
      <c r="I23" s="106">
        <v>3</v>
      </c>
      <c r="J23" s="106">
        <v>3</v>
      </c>
      <c r="K23" s="111">
        <v>3</v>
      </c>
      <c r="L23" s="85">
        <v>3</v>
      </c>
      <c r="M23" s="85"/>
      <c r="N23" s="85"/>
      <c r="O23" s="85"/>
      <c r="P23" s="85"/>
      <c r="Q23" s="85"/>
      <c r="R23" s="85"/>
      <c r="S23" s="85"/>
      <c r="T23" s="85"/>
      <c r="U23" s="85"/>
      <c r="V23" s="85"/>
      <c r="W23" s="85"/>
      <c r="X23" s="85"/>
      <c r="Y23" s="85"/>
      <c r="Z23" s="85"/>
      <c r="AA23" s="85"/>
    </row>
    <row r="24" spans="1:27" ht="38.25" x14ac:dyDescent="0.2">
      <c r="A24" s="13"/>
      <c r="B24" s="81">
        <v>18</v>
      </c>
      <c r="C24" s="84" t="s">
        <v>412</v>
      </c>
      <c r="D24" s="77" t="s">
        <v>413</v>
      </c>
      <c r="E24" s="77" t="s">
        <v>411</v>
      </c>
      <c r="F24" s="77" t="s">
        <v>41</v>
      </c>
      <c r="G24" s="13"/>
      <c r="H24" s="106">
        <v>3</v>
      </c>
      <c r="I24" s="106">
        <v>3</v>
      </c>
      <c r="J24" s="106">
        <v>3</v>
      </c>
      <c r="K24" s="111">
        <v>3</v>
      </c>
      <c r="L24" s="93">
        <v>3</v>
      </c>
      <c r="M24" s="93"/>
      <c r="N24" s="93"/>
      <c r="O24" s="93"/>
      <c r="P24" s="93"/>
      <c r="Q24" s="93"/>
      <c r="R24" s="93"/>
      <c r="S24" s="93"/>
      <c r="T24" s="93"/>
      <c r="U24" s="93"/>
      <c r="V24" s="93"/>
      <c r="W24" s="93"/>
      <c r="X24" s="93"/>
      <c r="Y24" s="93"/>
      <c r="Z24" s="93"/>
      <c r="AA24" s="93"/>
    </row>
    <row r="25" spans="1:27" x14ac:dyDescent="0.2"/>
    <row r="26" spans="1:27" x14ac:dyDescent="0.2"/>
    <row r="27" spans="1:27" x14ac:dyDescent="0.2"/>
    <row r="28" spans="1:27" ht="15" x14ac:dyDescent="0.25">
      <c r="B28" s="46" t="s">
        <v>81</v>
      </c>
    </row>
    <row r="29" spans="1:27" x14ac:dyDescent="0.2"/>
    <row r="30" spans="1:27" x14ac:dyDescent="0.2">
      <c r="B30" s="47"/>
      <c r="C30" s="7" t="s">
        <v>82</v>
      </c>
    </row>
    <row r="31" spans="1:27" x14ac:dyDescent="0.2"/>
    <row r="32" spans="1:27" x14ac:dyDescent="0.2">
      <c r="B32" s="48"/>
      <c r="C32" s="7" t="s">
        <v>83</v>
      </c>
    </row>
    <row r="33" spans="2:9" x14ac:dyDescent="0.2"/>
    <row r="34" spans="2:9" x14ac:dyDescent="0.2"/>
    <row r="35" spans="2:9" x14ac:dyDescent="0.2"/>
    <row r="36" spans="2:9" ht="15" x14ac:dyDescent="0.25">
      <c r="B36" s="137" t="s">
        <v>414</v>
      </c>
      <c r="C36" s="138"/>
      <c r="D36" s="138"/>
      <c r="E36" s="138"/>
      <c r="F36" s="138"/>
      <c r="G36" s="138"/>
      <c r="H36" s="138"/>
      <c r="I36" s="139"/>
    </row>
    <row r="37" spans="2:9" x14ac:dyDescent="0.2"/>
    <row r="38" spans="2:9" s="14" customFormat="1" ht="13.5" x14ac:dyDescent="0.2">
      <c r="B38" s="79" t="s">
        <v>34</v>
      </c>
      <c r="C38" s="140" t="s">
        <v>86</v>
      </c>
      <c r="D38" s="140"/>
      <c r="E38" s="140"/>
      <c r="F38" s="140"/>
      <c r="G38" s="140"/>
      <c r="H38" s="140"/>
      <c r="I38" s="140"/>
    </row>
    <row r="39" spans="2:9" s="14" customFormat="1" ht="42" customHeight="1" x14ac:dyDescent="0.2">
      <c r="B39" s="56">
        <v>1</v>
      </c>
      <c r="C39" s="128" t="s">
        <v>415</v>
      </c>
      <c r="D39" s="129"/>
      <c r="E39" s="129"/>
      <c r="F39" s="129"/>
      <c r="G39" s="129"/>
      <c r="H39" s="129"/>
      <c r="I39" s="129"/>
    </row>
    <row r="40" spans="2:9" s="14" customFormat="1" ht="25.5" customHeight="1" x14ac:dyDescent="0.2">
      <c r="B40" s="56">
        <v>2</v>
      </c>
      <c r="C40" s="128" t="s">
        <v>416</v>
      </c>
      <c r="D40" s="129"/>
      <c r="E40" s="129"/>
      <c r="F40" s="129"/>
      <c r="G40" s="129"/>
      <c r="H40" s="129"/>
      <c r="I40" s="129"/>
    </row>
    <row r="41" spans="2:9" s="14" customFormat="1" ht="27" customHeight="1" x14ac:dyDescent="0.2">
      <c r="B41" s="56">
        <v>3</v>
      </c>
      <c r="C41" s="128" t="s">
        <v>417</v>
      </c>
      <c r="D41" s="129"/>
      <c r="E41" s="129"/>
      <c r="F41" s="129"/>
      <c r="G41" s="129"/>
      <c r="H41" s="129"/>
      <c r="I41" s="129"/>
    </row>
    <row r="42" spans="2:9" s="14" customFormat="1" ht="40.5" customHeight="1" x14ac:dyDescent="0.2">
      <c r="B42" s="56">
        <v>4</v>
      </c>
      <c r="C42" s="128" t="s">
        <v>418</v>
      </c>
      <c r="D42" s="129"/>
      <c r="E42" s="129"/>
      <c r="F42" s="129"/>
      <c r="G42" s="129"/>
      <c r="H42" s="129"/>
      <c r="I42" s="129"/>
    </row>
    <row r="43" spans="2:9" s="14" customFormat="1" ht="40.5" customHeight="1" x14ac:dyDescent="0.2">
      <c r="B43" s="56">
        <v>5</v>
      </c>
      <c r="C43" s="128" t="s">
        <v>419</v>
      </c>
      <c r="D43" s="129"/>
      <c r="E43" s="129"/>
      <c r="F43" s="129"/>
      <c r="G43" s="129"/>
      <c r="H43" s="129"/>
      <c r="I43" s="129"/>
    </row>
    <row r="44" spans="2:9" s="14" customFormat="1" ht="50.65" customHeight="1" x14ac:dyDescent="0.2">
      <c r="B44" s="56">
        <v>6</v>
      </c>
      <c r="C44" s="128" t="s">
        <v>420</v>
      </c>
      <c r="D44" s="129"/>
      <c r="E44" s="129"/>
      <c r="F44" s="129"/>
      <c r="G44" s="129"/>
      <c r="H44" s="129"/>
      <c r="I44" s="129"/>
    </row>
    <row r="45" spans="2:9" s="14" customFormat="1" ht="27.4" customHeight="1" x14ac:dyDescent="0.2">
      <c r="B45" s="56">
        <v>7</v>
      </c>
      <c r="C45" s="128" t="s">
        <v>421</v>
      </c>
      <c r="D45" s="129"/>
      <c r="E45" s="129"/>
      <c r="F45" s="129"/>
      <c r="G45" s="129"/>
      <c r="H45" s="129"/>
      <c r="I45" s="129"/>
    </row>
    <row r="46" spans="2:9" s="14" customFormat="1" ht="37.15" customHeight="1" x14ac:dyDescent="0.2">
      <c r="B46" s="56">
        <v>8</v>
      </c>
      <c r="C46" s="128" t="s">
        <v>422</v>
      </c>
      <c r="D46" s="129"/>
      <c r="E46" s="129"/>
      <c r="F46" s="129"/>
      <c r="G46" s="129"/>
      <c r="H46" s="129"/>
      <c r="I46" s="129"/>
    </row>
    <row r="47" spans="2:9" s="14" customFormat="1" ht="31.5" customHeight="1" x14ac:dyDescent="0.2">
      <c r="B47" s="56">
        <v>9</v>
      </c>
      <c r="C47" s="128" t="s">
        <v>423</v>
      </c>
      <c r="D47" s="129"/>
      <c r="E47" s="129"/>
      <c r="F47" s="129"/>
      <c r="G47" s="129"/>
      <c r="H47" s="129"/>
      <c r="I47" s="129"/>
    </row>
    <row r="48" spans="2:9" s="14" customFormat="1" ht="28.9" customHeight="1" x14ac:dyDescent="0.2">
      <c r="B48" s="56">
        <v>10</v>
      </c>
      <c r="C48" s="128" t="s">
        <v>424</v>
      </c>
      <c r="D48" s="129"/>
      <c r="E48" s="129"/>
      <c r="F48" s="129"/>
      <c r="G48" s="129"/>
      <c r="H48" s="129"/>
      <c r="I48" s="129"/>
    </row>
    <row r="49" spans="2:9" s="14" customFormat="1" ht="33" customHeight="1" x14ac:dyDescent="0.2">
      <c r="B49" s="56">
        <v>11</v>
      </c>
      <c r="C49" s="128" t="s">
        <v>425</v>
      </c>
      <c r="D49" s="129"/>
      <c r="E49" s="129"/>
      <c r="F49" s="129"/>
      <c r="G49" s="129"/>
      <c r="H49" s="129"/>
      <c r="I49" s="129"/>
    </row>
    <row r="50" spans="2:9" s="14" customFormat="1" ht="59.65" customHeight="1" x14ac:dyDescent="0.2">
      <c r="B50" s="56">
        <v>12</v>
      </c>
      <c r="C50" s="128" t="s">
        <v>426</v>
      </c>
      <c r="D50" s="129"/>
      <c r="E50" s="129"/>
      <c r="F50" s="129"/>
      <c r="G50" s="129"/>
      <c r="H50" s="129"/>
      <c r="I50" s="129"/>
    </row>
    <row r="51" spans="2:9" s="14" customFormat="1" ht="25.5" customHeight="1" x14ac:dyDescent="0.2">
      <c r="B51" s="56">
        <v>13</v>
      </c>
      <c r="C51" s="128" t="s">
        <v>427</v>
      </c>
      <c r="D51" s="129"/>
      <c r="E51" s="129"/>
      <c r="F51" s="129"/>
      <c r="G51" s="129"/>
      <c r="H51" s="129"/>
      <c r="I51" s="129"/>
    </row>
    <row r="52" spans="2:9" s="14" customFormat="1" ht="25.9" customHeight="1" x14ac:dyDescent="0.2">
      <c r="B52" s="56">
        <v>14</v>
      </c>
      <c r="C52" s="128" t="s">
        <v>428</v>
      </c>
      <c r="D52" s="129"/>
      <c r="E52" s="129"/>
      <c r="F52" s="129"/>
      <c r="G52" s="129"/>
      <c r="H52" s="129"/>
      <c r="I52" s="129"/>
    </row>
    <row r="53" spans="2:9" s="14" customFormat="1" ht="22.9" customHeight="1" x14ac:dyDescent="0.2">
      <c r="B53" s="56">
        <v>15</v>
      </c>
      <c r="C53" s="128" t="s">
        <v>429</v>
      </c>
      <c r="D53" s="129"/>
      <c r="E53" s="129"/>
      <c r="F53" s="129"/>
      <c r="G53" s="129"/>
      <c r="H53" s="129"/>
      <c r="I53" s="129"/>
    </row>
    <row r="54" spans="2:9" s="14" customFormat="1" ht="28.9" customHeight="1" x14ac:dyDescent="0.2">
      <c r="B54" s="56">
        <v>16</v>
      </c>
      <c r="C54" s="128" t="s">
        <v>430</v>
      </c>
      <c r="D54" s="129"/>
      <c r="E54" s="129"/>
      <c r="F54" s="129"/>
      <c r="G54" s="129"/>
      <c r="H54" s="129"/>
      <c r="I54" s="129"/>
    </row>
    <row r="55" spans="2:9" s="14" customFormat="1" ht="41.65" customHeight="1" x14ac:dyDescent="0.2">
      <c r="B55" s="56">
        <v>17</v>
      </c>
      <c r="C55" s="128" t="s">
        <v>431</v>
      </c>
      <c r="D55" s="129"/>
      <c r="E55" s="129"/>
      <c r="F55" s="129"/>
      <c r="G55" s="129"/>
      <c r="H55" s="129"/>
      <c r="I55" s="129"/>
    </row>
    <row r="56" spans="2:9" s="14" customFormat="1" ht="58.5" customHeight="1" x14ac:dyDescent="0.2">
      <c r="B56" s="56">
        <v>18</v>
      </c>
      <c r="C56" s="128" t="s">
        <v>432</v>
      </c>
      <c r="D56" s="129"/>
      <c r="E56" s="129"/>
      <c r="F56" s="129"/>
      <c r="G56" s="129"/>
      <c r="H56" s="129"/>
      <c r="I56" s="12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7YZFcyBC1cLk+DqH44GBKBhoHc+upZOMHBouM5WT/gHBrV5PBzQ/jtbY34577UDzFm64cY2zHGIHBFqMVIStsA==" saltValue="Ca8soyuNzORZ5K0w7g0Wcg==" spinCount="100000" sheet="1" objects="1" scenarios="1"/>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verticalDpi="0" r:id="rId1"/>
  <headerFooter>
    <oddHeader>&amp;L&amp;"Calibri"&amp;10&amp;K000000ST Classification: OFFICIAL COMMERCIAL&amp;1#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C3" sqref="C3"/>
      <selection pane="bottomLeft" activeCell="B6" sqref="B6:F6"/>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1" t="s">
        <v>19</v>
      </c>
      <c r="C1" s="121"/>
      <c r="D1" s="1" t="str">
        <f>'Cover sheet'!C1</f>
        <v xml:space="preserve">Severn Trent </v>
      </c>
    </row>
    <row r="2" spans="2:6" ht="12" customHeight="1" thickBot="1" x14ac:dyDescent="0.25"/>
    <row r="3" spans="2:6" ht="30" customHeight="1" thickBot="1" x14ac:dyDescent="0.25">
      <c r="B3" s="2" t="s">
        <v>20</v>
      </c>
      <c r="C3" s="3" t="s">
        <v>21</v>
      </c>
      <c r="D3" s="4" t="s">
        <v>22</v>
      </c>
      <c r="E3" s="3" t="s">
        <v>23</v>
      </c>
      <c r="F3" s="3" t="s">
        <v>24</v>
      </c>
    </row>
    <row r="4" spans="2:6" ht="14.45" customHeight="1" x14ac:dyDescent="0.2">
      <c r="B4" s="107">
        <v>43586</v>
      </c>
      <c r="C4" s="108" t="s">
        <v>25</v>
      </c>
      <c r="D4" s="108" t="s">
        <v>26</v>
      </c>
      <c r="E4" s="93" t="s">
        <v>27</v>
      </c>
      <c r="F4" s="93" t="s">
        <v>28</v>
      </c>
    </row>
    <row r="5" spans="2:6" x14ac:dyDescent="0.2">
      <c r="B5" s="107">
        <v>43586</v>
      </c>
      <c r="C5" s="108" t="s">
        <v>29</v>
      </c>
      <c r="D5" s="108" t="s">
        <v>30</v>
      </c>
      <c r="E5" s="93" t="s">
        <v>31</v>
      </c>
      <c r="F5" s="93" t="s">
        <v>32</v>
      </c>
    </row>
    <row r="6" spans="2:6" x14ac:dyDescent="0.2">
      <c r="B6" s="118">
        <v>44876</v>
      </c>
      <c r="C6" s="119" t="s">
        <v>434</v>
      </c>
      <c r="D6" s="119" t="s">
        <v>435</v>
      </c>
      <c r="E6" s="120" t="s">
        <v>436</v>
      </c>
      <c r="F6" s="120" t="s">
        <v>437</v>
      </c>
    </row>
    <row r="7" spans="2:6" x14ac:dyDescent="0.2">
      <c r="B7" s="5"/>
      <c r="C7" s="5"/>
      <c r="D7" s="5"/>
      <c r="E7" s="6"/>
      <c r="F7" s="6"/>
    </row>
    <row r="8" spans="2:6" x14ac:dyDescent="0.2">
      <c r="B8" s="5"/>
      <c r="C8" s="5"/>
      <c r="D8" s="5"/>
      <c r="E8" s="6"/>
      <c r="F8" s="6"/>
    </row>
    <row r="9" spans="2:6" x14ac:dyDescent="0.2">
      <c r="B9" s="5"/>
      <c r="C9" s="5"/>
      <c r="D9" s="5"/>
      <c r="E9" s="6"/>
      <c r="F9" s="6"/>
    </row>
    <row r="10" spans="2:6" x14ac:dyDescent="0.2">
      <c r="B10" s="6"/>
      <c r="C10" s="6"/>
      <c r="D10" s="6"/>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sheetData>
  <sheetProtection algorithmName="SHA-512" hashValue="otza14UZb9C89IY7CpCtGFBZO8Lz1aoMd78BkLuQau6P+wTyLoa+lPwrHlgplD6cLvByv2tfA41eoBRdBbHcwA==" saltValue="rzPPLm4Q2S0uJJdhXDsKyQ==" spinCount="100000" sheet="1" selectLockedCells="1" selectUnlockedCells="1"/>
  <mergeCells count="1">
    <mergeCell ref="B1:C1"/>
  </mergeCells>
  <pageMargins left="0.7" right="0.7" top="0.75" bottom="0.75" header="0.3" footer="0.3"/>
  <pageSetup paperSize="8" scale="72" orientation="portrait" r:id="rId1"/>
  <headerFooter>
    <oddHeader>&amp;L&amp;"Calibri"&amp;10&amp;K000000ST Classification: OFFICIAL COMMERCIAL&amp;1#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H22" sqref="H22"/>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28.125" style="7" customWidth="1"/>
    <col min="10" max="11" width="8.75" style="7" customWidth="1"/>
    <col min="12" max="12" width="0" style="7" hidden="1" customWidth="1"/>
    <col min="13" max="16384" width="8.75" style="7" hidden="1"/>
  </cols>
  <sheetData>
    <row r="1" spans="2:9" ht="25.15" customHeight="1" x14ac:dyDescent="0.2">
      <c r="B1" s="8" t="s">
        <v>33</v>
      </c>
      <c r="C1" s="29"/>
      <c r="D1" s="30"/>
      <c r="E1" s="29"/>
    </row>
    <row r="2" spans="2:9" s="31" customFormat="1" ht="15" thickBot="1" x14ac:dyDescent="0.25">
      <c r="H2" s="32"/>
    </row>
    <row r="3" spans="2:9" s="31" customFormat="1" ht="17.25" thickBot="1" x14ac:dyDescent="0.25">
      <c r="B3" s="133" t="s">
        <v>3</v>
      </c>
      <c r="C3" s="134"/>
      <c r="D3" s="135" t="str">
        <f>'Cover sheet'!C5</f>
        <v xml:space="preserve">Severn Trent </v>
      </c>
      <c r="E3" s="135"/>
      <c r="F3" s="135"/>
      <c r="G3" s="33"/>
      <c r="H3" s="32"/>
    </row>
    <row r="4" spans="2:9" s="31" customFormat="1" ht="19.149999999999999" customHeight="1" thickBot="1" x14ac:dyDescent="0.25">
      <c r="B4" s="133" t="s">
        <v>6</v>
      </c>
      <c r="C4" s="134"/>
      <c r="D4" s="135" t="str">
        <f>'Cover sheet'!C6</f>
        <v>Rutland</v>
      </c>
      <c r="E4" s="135"/>
      <c r="F4" s="135"/>
      <c r="G4" s="33"/>
      <c r="H4" s="32"/>
    </row>
    <row r="5" spans="2:9" s="31" customFormat="1" ht="16.5" thickBot="1" x14ac:dyDescent="0.35">
      <c r="B5" s="34"/>
      <c r="C5" s="34"/>
      <c r="H5" s="32"/>
    </row>
    <row r="6" spans="2:9" ht="16.899999999999999" customHeight="1" thickBot="1" x14ac:dyDescent="0.25">
      <c r="B6" s="35" t="s">
        <v>34</v>
      </c>
      <c r="C6" s="36" t="s">
        <v>35</v>
      </c>
      <c r="D6" s="36" t="s">
        <v>36</v>
      </c>
      <c r="E6" s="37" t="s">
        <v>37</v>
      </c>
      <c r="F6" s="38" t="s">
        <v>38</v>
      </c>
      <c r="G6" s="39"/>
      <c r="H6" s="122" t="s">
        <v>39</v>
      </c>
      <c r="I6" s="123"/>
    </row>
    <row r="7" spans="2:9" ht="40.15" customHeight="1" thickBot="1" x14ac:dyDescent="0.25">
      <c r="B7" s="40">
        <v>1</v>
      </c>
      <c r="C7" s="41" t="s">
        <v>40</v>
      </c>
      <c r="D7" s="41" t="s">
        <v>41</v>
      </c>
      <c r="E7" s="42" t="s">
        <v>42</v>
      </c>
      <c r="F7" s="40" t="s">
        <v>41</v>
      </c>
      <c r="G7" s="43"/>
      <c r="H7" s="94" t="s">
        <v>43</v>
      </c>
      <c r="I7" s="95" t="s">
        <v>14</v>
      </c>
    </row>
    <row r="8" spans="2:9" ht="40.15" customHeight="1" x14ac:dyDescent="0.2">
      <c r="B8" s="40">
        <v>2</v>
      </c>
      <c r="C8" s="41" t="s">
        <v>44</v>
      </c>
      <c r="D8" s="41" t="s">
        <v>41</v>
      </c>
      <c r="E8" s="42" t="s">
        <v>45</v>
      </c>
      <c r="F8" s="40">
        <v>0</v>
      </c>
      <c r="G8" s="43"/>
      <c r="H8" s="96" t="s">
        <v>46</v>
      </c>
      <c r="I8" s="97"/>
    </row>
    <row r="9" spans="2:9" ht="40.15" customHeight="1" x14ac:dyDescent="0.2">
      <c r="B9" s="40">
        <v>3</v>
      </c>
      <c r="C9" s="41" t="s">
        <v>47</v>
      </c>
      <c r="D9" s="41" t="s">
        <v>41</v>
      </c>
      <c r="E9" s="42" t="s">
        <v>48</v>
      </c>
      <c r="F9" s="40">
        <v>0</v>
      </c>
      <c r="G9" s="43"/>
      <c r="H9" s="98">
        <v>0</v>
      </c>
      <c r="I9" s="97"/>
    </row>
    <row r="10" spans="2:9" ht="40.15" customHeight="1" x14ac:dyDescent="0.2">
      <c r="B10" s="40">
        <v>4</v>
      </c>
      <c r="C10" s="41" t="s">
        <v>49</v>
      </c>
      <c r="D10" s="41" t="s">
        <v>41</v>
      </c>
      <c r="E10" s="42" t="s">
        <v>48</v>
      </c>
      <c r="F10" s="40">
        <v>0</v>
      </c>
      <c r="G10" s="43"/>
      <c r="H10" s="98">
        <v>0</v>
      </c>
      <c r="I10" s="97"/>
    </row>
    <row r="11" spans="2:9" ht="40.15" customHeight="1" x14ac:dyDescent="0.2">
      <c r="B11" s="40">
        <v>5</v>
      </c>
      <c r="C11" s="41" t="s">
        <v>50</v>
      </c>
      <c r="D11" s="41" t="s">
        <v>41</v>
      </c>
      <c r="E11" s="42" t="s">
        <v>48</v>
      </c>
      <c r="F11" s="40">
        <v>0</v>
      </c>
      <c r="G11" s="43"/>
      <c r="H11" s="98">
        <v>0</v>
      </c>
      <c r="I11" s="97"/>
    </row>
    <row r="12" spans="2:9" ht="40.15" customHeight="1" x14ac:dyDescent="0.2">
      <c r="B12" s="40">
        <v>6</v>
      </c>
      <c r="C12" s="41" t="s">
        <v>51</v>
      </c>
      <c r="D12" s="41" t="s">
        <v>41</v>
      </c>
      <c r="E12" s="42" t="s">
        <v>48</v>
      </c>
      <c r="F12" s="40">
        <v>0</v>
      </c>
      <c r="G12" s="43"/>
      <c r="H12" s="98">
        <v>1</v>
      </c>
      <c r="I12" s="97"/>
    </row>
    <row r="13" spans="2:9" ht="40.15" customHeight="1" x14ac:dyDescent="0.2">
      <c r="B13" s="40">
        <v>7</v>
      </c>
      <c r="C13" s="41" t="s">
        <v>52</v>
      </c>
      <c r="D13" s="41" t="s">
        <v>41</v>
      </c>
      <c r="E13" s="42" t="s">
        <v>48</v>
      </c>
      <c r="F13" s="40" t="s">
        <v>41</v>
      </c>
      <c r="G13" s="43"/>
      <c r="H13" s="99" t="s">
        <v>53</v>
      </c>
      <c r="I13" s="97"/>
    </row>
    <row r="14" spans="2:9" ht="40.15" customHeight="1" x14ac:dyDescent="0.2">
      <c r="B14" s="40">
        <v>8</v>
      </c>
      <c r="C14" s="41" t="s">
        <v>54</v>
      </c>
      <c r="D14" s="41" t="s">
        <v>41</v>
      </c>
      <c r="E14" s="42" t="s">
        <v>55</v>
      </c>
      <c r="F14" s="40">
        <v>0</v>
      </c>
      <c r="G14" s="43"/>
      <c r="H14" s="94" t="s">
        <v>56</v>
      </c>
      <c r="I14" s="94" t="s">
        <v>57</v>
      </c>
    </row>
    <row r="15" spans="2:9" ht="40.15" customHeight="1" x14ac:dyDescent="0.2">
      <c r="B15" s="40">
        <v>9</v>
      </c>
      <c r="C15" s="41" t="s">
        <v>58</v>
      </c>
      <c r="D15" s="44" t="s">
        <v>41</v>
      </c>
      <c r="E15" s="42" t="s">
        <v>55</v>
      </c>
      <c r="F15" s="40">
        <v>0</v>
      </c>
      <c r="G15" s="43"/>
      <c r="H15" s="94" t="s">
        <v>59</v>
      </c>
      <c r="I15" s="94" t="s">
        <v>60</v>
      </c>
    </row>
    <row r="16" spans="2:9" ht="40.15" customHeight="1" x14ac:dyDescent="0.2">
      <c r="B16" s="40">
        <v>10</v>
      </c>
      <c r="C16" s="41" t="s">
        <v>61</v>
      </c>
      <c r="D16" s="44" t="s">
        <v>41</v>
      </c>
      <c r="E16" s="45" t="s">
        <v>55</v>
      </c>
      <c r="F16" s="40">
        <v>0</v>
      </c>
      <c r="G16" s="43"/>
      <c r="H16" s="94" t="s">
        <v>62</v>
      </c>
      <c r="I16" s="97"/>
    </row>
    <row r="17" spans="2:9" ht="40.15" customHeight="1" x14ac:dyDescent="0.2">
      <c r="B17" s="40">
        <v>11</v>
      </c>
      <c r="C17" s="41" t="s">
        <v>63</v>
      </c>
      <c r="D17" s="44" t="s">
        <v>41</v>
      </c>
      <c r="E17" s="45" t="s">
        <v>64</v>
      </c>
      <c r="F17" s="40" t="s">
        <v>41</v>
      </c>
      <c r="G17" s="43"/>
      <c r="H17" s="94" t="s">
        <v>65</v>
      </c>
      <c r="I17" s="97"/>
    </row>
    <row r="18" spans="2:9" ht="40.15" customHeight="1" x14ac:dyDescent="0.2">
      <c r="B18" s="40">
        <v>12</v>
      </c>
      <c r="C18" s="41" t="s">
        <v>66</v>
      </c>
      <c r="D18" s="44" t="s">
        <v>67</v>
      </c>
      <c r="E18" s="45" t="s">
        <v>68</v>
      </c>
      <c r="F18" s="40">
        <v>1</v>
      </c>
      <c r="G18" s="43"/>
      <c r="H18" s="94" t="s">
        <v>69</v>
      </c>
      <c r="I18" s="97"/>
    </row>
    <row r="19" spans="2:9" ht="40.15" customHeight="1" x14ac:dyDescent="0.2">
      <c r="B19" s="40">
        <v>13</v>
      </c>
      <c r="C19" s="41" t="s">
        <v>70</v>
      </c>
      <c r="D19" s="41" t="s">
        <v>41</v>
      </c>
      <c r="E19" s="45" t="s">
        <v>71</v>
      </c>
      <c r="F19" s="40" t="s">
        <v>41</v>
      </c>
      <c r="G19" s="43"/>
      <c r="H19" s="96" t="s">
        <v>72</v>
      </c>
      <c r="I19" s="97"/>
    </row>
    <row r="20" spans="2:9" ht="40.15" customHeight="1" x14ac:dyDescent="0.2">
      <c r="B20" s="40">
        <v>14</v>
      </c>
      <c r="C20" s="41" t="s">
        <v>73</v>
      </c>
      <c r="D20" s="44" t="s">
        <v>41</v>
      </c>
      <c r="E20" s="45" t="s">
        <v>74</v>
      </c>
      <c r="F20" s="40" t="s">
        <v>75</v>
      </c>
      <c r="G20" s="43"/>
      <c r="H20" s="96" t="s">
        <v>76</v>
      </c>
      <c r="I20" s="97"/>
    </row>
    <row r="21" spans="2:9" ht="48" x14ac:dyDescent="0.2">
      <c r="B21" s="40">
        <v>15</v>
      </c>
      <c r="C21" s="41" t="s">
        <v>77</v>
      </c>
      <c r="D21" s="41" t="s">
        <v>41</v>
      </c>
      <c r="E21" s="45" t="s">
        <v>64</v>
      </c>
      <c r="F21" s="40" t="s">
        <v>41</v>
      </c>
      <c r="G21" s="43"/>
      <c r="H21" s="94" t="s">
        <v>78</v>
      </c>
      <c r="I21" s="97"/>
    </row>
    <row r="22" spans="2:9" ht="24" x14ac:dyDescent="0.2">
      <c r="B22" s="40">
        <v>16</v>
      </c>
      <c r="C22" s="41" t="s">
        <v>79</v>
      </c>
      <c r="D22" s="41" t="s">
        <v>41</v>
      </c>
      <c r="E22" s="45" t="s">
        <v>64</v>
      </c>
      <c r="F22" s="40" t="s">
        <v>41</v>
      </c>
      <c r="G22" s="43"/>
      <c r="H22" s="94" t="s">
        <v>80</v>
      </c>
      <c r="I22" s="97"/>
    </row>
    <row r="23" spans="2:9" x14ac:dyDescent="0.2"/>
    <row r="24" spans="2:9" ht="13.9" customHeight="1" x14ac:dyDescent="0.2"/>
    <row r="25" spans="2:9" ht="15" x14ac:dyDescent="0.25">
      <c r="B25" s="46" t="s">
        <v>81</v>
      </c>
    </row>
    <row r="26" spans="2:9" x14ac:dyDescent="0.2"/>
    <row r="27" spans="2:9" x14ac:dyDescent="0.2">
      <c r="B27" s="47"/>
      <c r="C27" s="7" t="s">
        <v>82</v>
      </c>
    </row>
    <row r="28" spans="2:9" x14ac:dyDescent="0.2"/>
    <row r="29" spans="2:9" x14ac:dyDescent="0.2">
      <c r="B29" s="48"/>
      <c r="C29" s="7" t="s">
        <v>83</v>
      </c>
    </row>
    <row r="30" spans="2:9" x14ac:dyDescent="0.2"/>
    <row r="31" spans="2:9" x14ac:dyDescent="0.2"/>
    <row r="32" spans="2:9" x14ac:dyDescent="0.2"/>
    <row r="33" spans="1:11" ht="15" x14ac:dyDescent="0.25">
      <c r="B33" s="124" t="s">
        <v>84</v>
      </c>
      <c r="C33" s="125"/>
      <c r="D33" s="125"/>
      <c r="E33" s="125"/>
      <c r="F33" s="126"/>
      <c r="G33" s="49"/>
      <c r="H33" s="50"/>
      <c r="I33" s="51"/>
      <c r="J33" s="51"/>
      <c r="K33" s="52"/>
    </row>
    <row r="34" spans="1:11" s="14" customFormat="1" ht="13.9" customHeight="1" x14ac:dyDescent="0.2">
      <c r="H34" s="53"/>
    </row>
    <row r="35" spans="1:11" s="14" customFormat="1" ht="13.9" customHeight="1" x14ac:dyDescent="0.2">
      <c r="B35" s="54" t="s">
        <v>85</v>
      </c>
      <c r="C35" s="127" t="s">
        <v>86</v>
      </c>
      <c r="D35" s="127"/>
      <c r="E35" s="127"/>
      <c r="F35" s="127"/>
      <c r="G35" s="55"/>
      <c r="H35" s="53"/>
    </row>
    <row r="36" spans="1:11" s="60" customFormat="1" ht="73.150000000000006" customHeight="1" x14ac:dyDescent="0.2">
      <c r="A36" s="14"/>
      <c r="B36" s="56">
        <v>1</v>
      </c>
      <c r="C36" s="130" t="s">
        <v>87</v>
      </c>
      <c r="D36" s="131"/>
      <c r="E36" s="131"/>
      <c r="F36" s="132"/>
      <c r="G36" s="57"/>
      <c r="H36" s="58"/>
      <c r="I36" s="59"/>
      <c r="J36" s="59"/>
    </row>
    <row r="37" spans="1:11" s="60" customFormat="1" ht="57" customHeight="1" x14ac:dyDescent="0.2">
      <c r="A37" s="14"/>
      <c r="B37" s="56">
        <v>2</v>
      </c>
      <c r="C37" s="128" t="s">
        <v>88</v>
      </c>
      <c r="D37" s="128"/>
      <c r="E37" s="128"/>
      <c r="F37" s="128"/>
      <c r="G37" s="57"/>
      <c r="H37" s="61"/>
    </row>
    <row r="38" spans="1:11" s="60" customFormat="1" ht="40.15" customHeight="1" x14ac:dyDescent="0.2">
      <c r="A38" s="14"/>
      <c r="B38" s="56">
        <v>3</v>
      </c>
      <c r="C38" s="128" t="s">
        <v>89</v>
      </c>
      <c r="D38" s="128"/>
      <c r="E38" s="128"/>
      <c r="F38" s="128"/>
      <c r="G38" s="57"/>
      <c r="H38" s="61"/>
    </row>
    <row r="39" spans="1:11" s="60" customFormat="1" ht="40.15" customHeight="1" x14ac:dyDescent="0.2">
      <c r="A39" s="14"/>
      <c r="B39" s="56">
        <v>4</v>
      </c>
      <c r="C39" s="128" t="s">
        <v>90</v>
      </c>
      <c r="D39" s="128"/>
      <c r="E39" s="128"/>
      <c r="F39" s="128"/>
      <c r="G39" s="57"/>
      <c r="H39" s="61"/>
    </row>
    <row r="40" spans="1:11" s="60" customFormat="1" ht="40.15" customHeight="1" x14ac:dyDescent="0.2">
      <c r="A40" s="14"/>
      <c r="B40" s="56">
        <v>5</v>
      </c>
      <c r="C40" s="128" t="s">
        <v>91</v>
      </c>
      <c r="D40" s="128"/>
      <c r="E40" s="128"/>
      <c r="F40" s="128"/>
      <c r="G40" s="57"/>
      <c r="H40" s="61"/>
    </row>
    <row r="41" spans="1:11" s="60" customFormat="1" ht="40.15" customHeight="1" x14ac:dyDescent="0.2">
      <c r="A41" s="14"/>
      <c r="B41" s="56">
        <v>6</v>
      </c>
      <c r="C41" s="128" t="s">
        <v>92</v>
      </c>
      <c r="D41" s="128"/>
      <c r="E41" s="128"/>
      <c r="F41" s="128"/>
      <c r="G41" s="57"/>
      <c r="H41" s="61"/>
    </row>
    <row r="42" spans="1:11" s="60" customFormat="1" ht="60" customHeight="1" x14ac:dyDescent="0.2">
      <c r="A42" s="14"/>
      <c r="B42" s="56">
        <v>7</v>
      </c>
      <c r="C42" s="128" t="s">
        <v>93</v>
      </c>
      <c r="D42" s="128"/>
      <c r="E42" s="128"/>
      <c r="F42" s="128"/>
      <c r="G42" s="57"/>
      <c r="H42" s="61"/>
    </row>
    <row r="43" spans="1:11" s="60" customFormat="1" ht="66" customHeight="1" x14ac:dyDescent="0.2">
      <c r="A43" s="14"/>
      <c r="B43" s="56">
        <v>8</v>
      </c>
      <c r="C43" s="128" t="s">
        <v>94</v>
      </c>
      <c r="D43" s="128"/>
      <c r="E43" s="128"/>
      <c r="F43" s="128"/>
      <c r="G43" s="57"/>
      <c r="H43" s="61"/>
    </row>
    <row r="44" spans="1:11" s="60" customFormat="1" ht="49.5" customHeight="1" x14ac:dyDescent="0.2">
      <c r="A44" s="14"/>
      <c r="B44" s="56">
        <v>9</v>
      </c>
      <c r="C44" s="128" t="s">
        <v>95</v>
      </c>
      <c r="D44" s="128"/>
      <c r="E44" s="128"/>
      <c r="F44" s="128"/>
      <c r="G44" s="57"/>
      <c r="H44" s="61"/>
    </row>
    <row r="45" spans="1:11" s="60" customFormat="1" ht="47.65" customHeight="1" x14ac:dyDescent="0.2">
      <c r="A45" s="14"/>
      <c r="B45" s="56">
        <v>10</v>
      </c>
      <c r="C45" s="129" t="s">
        <v>96</v>
      </c>
      <c r="D45" s="129"/>
      <c r="E45" s="129"/>
      <c r="F45" s="129"/>
      <c r="G45" s="62"/>
      <c r="H45" s="61"/>
    </row>
    <row r="46" spans="1:11" s="60" customFormat="1" ht="77.650000000000006" customHeight="1" x14ac:dyDescent="0.2">
      <c r="A46" s="14"/>
      <c r="B46" s="56">
        <v>11</v>
      </c>
      <c r="C46" s="129" t="s">
        <v>97</v>
      </c>
      <c r="D46" s="129"/>
      <c r="E46" s="129"/>
      <c r="F46" s="129"/>
      <c r="G46" s="62"/>
      <c r="H46" s="61"/>
    </row>
    <row r="47" spans="1:11" s="60" customFormat="1" ht="40.15" customHeight="1" x14ac:dyDescent="0.2">
      <c r="A47" s="14"/>
      <c r="B47" s="56">
        <v>12</v>
      </c>
      <c r="C47" s="129" t="s">
        <v>98</v>
      </c>
      <c r="D47" s="129"/>
      <c r="E47" s="129"/>
      <c r="F47" s="129"/>
      <c r="G47" s="62"/>
      <c r="H47" s="61"/>
    </row>
    <row r="48" spans="1:11" s="60" customFormat="1" ht="40.15" customHeight="1" x14ac:dyDescent="0.2">
      <c r="A48" s="14"/>
      <c r="B48" s="56">
        <v>13</v>
      </c>
      <c r="C48" s="129" t="s">
        <v>99</v>
      </c>
      <c r="D48" s="129"/>
      <c r="E48" s="129"/>
      <c r="F48" s="129"/>
      <c r="G48" s="62"/>
      <c r="H48" s="61"/>
    </row>
    <row r="49" spans="1:8" s="60" customFormat="1" ht="47.65" customHeight="1" x14ac:dyDescent="0.2">
      <c r="A49" s="14"/>
      <c r="B49" s="56">
        <v>14</v>
      </c>
      <c r="C49" s="129" t="s">
        <v>100</v>
      </c>
      <c r="D49" s="129"/>
      <c r="E49" s="129"/>
      <c r="F49" s="129"/>
      <c r="G49" s="62"/>
      <c r="H49" s="61"/>
    </row>
    <row r="50" spans="1:8" s="60" customFormat="1" ht="91.15" customHeight="1" x14ac:dyDescent="0.2">
      <c r="A50" s="14"/>
      <c r="B50" s="56">
        <v>15</v>
      </c>
      <c r="C50" s="129" t="s">
        <v>101</v>
      </c>
      <c r="D50" s="129"/>
      <c r="E50" s="129"/>
      <c r="F50" s="129"/>
      <c r="G50" s="62"/>
      <c r="H50" s="61"/>
    </row>
    <row r="51" spans="1:8" s="60" customFormat="1" ht="149.65" customHeight="1" x14ac:dyDescent="0.2">
      <c r="A51" s="14"/>
      <c r="B51" s="56">
        <v>16</v>
      </c>
      <c r="C51" s="129" t="s">
        <v>102</v>
      </c>
      <c r="D51" s="129"/>
      <c r="E51" s="129"/>
      <c r="F51" s="129"/>
      <c r="G51" s="62"/>
      <c r="H51" s="61"/>
    </row>
    <row r="52" spans="1:8" x14ac:dyDescent="0.2"/>
    <row r="53" spans="1:8" x14ac:dyDescent="0.2">
      <c r="B53" s="124" t="s">
        <v>103</v>
      </c>
      <c r="C53" s="125"/>
      <c r="D53" s="125"/>
      <c r="E53" s="125"/>
      <c r="F53" s="126"/>
    </row>
    <row r="54" spans="1:8" ht="15" thickBot="1" x14ac:dyDescent="0.25"/>
    <row r="55" spans="1:8" ht="15" thickBot="1" x14ac:dyDescent="0.25">
      <c r="B55" s="63" t="s">
        <v>34</v>
      </c>
      <c r="C55" s="64" t="s">
        <v>104</v>
      </c>
      <c r="D55" s="64" t="s">
        <v>105</v>
      </c>
    </row>
    <row r="56" spans="1:8" ht="51.75" thickBot="1" x14ac:dyDescent="0.25">
      <c r="B56" s="65">
        <v>1</v>
      </c>
      <c r="C56" s="66" t="s">
        <v>106</v>
      </c>
      <c r="D56" s="66" t="s">
        <v>107</v>
      </c>
    </row>
    <row r="57" spans="1:8" ht="64.5" thickBot="1" x14ac:dyDescent="0.25">
      <c r="B57" s="65">
        <v>2</v>
      </c>
      <c r="C57" s="66" t="s">
        <v>108</v>
      </c>
      <c r="D57" s="66" t="s">
        <v>109</v>
      </c>
    </row>
    <row r="58" spans="1:8" ht="90" thickBot="1" x14ac:dyDescent="0.25">
      <c r="B58" s="65">
        <v>3</v>
      </c>
      <c r="C58" s="66" t="s">
        <v>110</v>
      </c>
      <c r="D58" s="66" t="s">
        <v>111</v>
      </c>
    </row>
    <row r="59" spans="1:8" ht="128.25" thickBot="1" x14ac:dyDescent="0.25">
      <c r="B59" s="65">
        <v>4</v>
      </c>
      <c r="C59" s="66" t="s">
        <v>112</v>
      </c>
      <c r="D59" s="66" t="s">
        <v>113</v>
      </c>
    </row>
    <row r="60" spans="1:8" ht="39" thickBot="1" x14ac:dyDescent="0.25">
      <c r="B60" s="65">
        <v>5</v>
      </c>
      <c r="C60" s="66" t="s">
        <v>114</v>
      </c>
      <c r="D60" s="66" t="s">
        <v>115</v>
      </c>
    </row>
    <row r="61" spans="1:8" x14ac:dyDescent="0.2"/>
    <row r="62" spans="1:8" ht="38.25" x14ac:dyDescent="0.2">
      <c r="C62" s="67" t="s">
        <v>116</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vnhP0VSovrMFld2Y8rZOS9lGv0QTEjy70zkov3por/qr5+APayXTiLqrH7n5qMlClfphi6wfo2qxKkkSAXinDQ==" saltValue="f4UEhay01X6q/mJC6YANCQ==" spinCount="100000" sheet="1" objects="1" scenarios="1"/>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headerFooter>
    <oddHeader>&amp;L&amp;"Calibri"&amp;10&amp;K000000ST Classification: OFFICIAL COMMERCIAL&amp;1#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H7" sqref="H7"/>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117</v>
      </c>
      <c r="C1" s="29"/>
      <c r="D1" s="30"/>
      <c r="E1" s="29"/>
      <c r="F1" s="29"/>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row>
    <row r="3" spans="1:88" ht="17.25" thickBot="1" x14ac:dyDescent="0.25">
      <c r="A3" s="31"/>
      <c r="B3" s="133" t="s">
        <v>3</v>
      </c>
      <c r="C3" s="146"/>
      <c r="D3" s="143" t="str">
        <f>'Cover sheet'!C5</f>
        <v xml:space="preserve">Severn Trent </v>
      </c>
      <c r="E3" s="144"/>
      <c r="F3" s="145"/>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3" t="s">
        <v>6</v>
      </c>
      <c r="C4" s="146"/>
      <c r="D4" s="143" t="str">
        <f>'Cover sheet'!C6</f>
        <v>Rutland</v>
      </c>
      <c r="E4" s="144"/>
      <c r="F4" s="145"/>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1"/>
      <c r="H5" s="147" t="s">
        <v>118</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6" t="s">
        <v>119</v>
      </c>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row>
    <row r="6" spans="1:88" ht="15" thickBot="1" x14ac:dyDescent="0.25">
      <c r="B6" s="35" t="s">
        <v>34</v>
      </c>
      <c r="C6" s="35" t="s">
        <v>120</v>
      </c>
      <c r="D6" s="36" t="s">
        <v>36</v>
      </c>
      <c r="E6" s="36" t="s">
        <v>37</v>
      </c>
      <c r="F6" s="38" t="s">
        <v>38</v>
      </c>
      <c r="H6" s="36" t="s">
        <v>121</v>
      </c>
      <c r="I6" s="36" t="s">
        <v>122</v>
      </c>
      <c r="J6" s="36" t="s">
        <v>123</v>
      </c>
      <c r="K6" s="36" t="s">
        <v>124</v>
      </c>
      <c r="L6" s="36" t="s">
        <v>125</v>
      </c>
      <c r="M6" s="36" t="s">
        <v>126</v>
      </c>
      <c r="N6" s="36" t="s">
        <v>127</v>
      </c>
      <c r="O6" s="36" t="s">
        <v>128</v>
      </c>
      <c r="P6" s="36" t="s">
        <v>129</v>
      </c>
      <c r="Q6" s="36" t="s">
        <v>130</v>
      </c>
      <c r="R6" s="36" t="s">
        <v>131</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1:88" ht="40.15" customHeight="1" x14ac:dyDescent="0.2">
      <c r="B7" s="68">
        <v>1</v>
      </c>
      <c r="C7" s="69" t="s">
        <v>202</v>
      </c>
      <c r="D7" s="70" t="s">
        <v>203</v>
      </c>
      <c r="E7" s="70" t="s">
        <v>68</v>
      </c>
      <c r="F7" s="70">
        <v>2</v>
      </c>
      <c r="G7" s="71"/>
      <c r="H7" s="100">
        <v>0</v>
      </c>
      <c r="I7" s="100">
        <v>0</v>
      </c>
      <c r="J7" s="100">
        <v>0</v>
      </c>
      <c r="K7" s="100">
        <v>0</v>
      </c>
      <c r="L7" s="100">
        <v>0</v>
      </c>
      <c r="M7" s="100">
        <v>0</v>
      </c>
      <c r="N7" s="100">
        <v>0</v>
      </c>
      <c r="O7" s="100">
        <v>0</v>
      </c>
      <c r="P7" s="100">
        <v>0</v>
      </c>
      <c r="Q7" s="100">
        <v>0</v>
      </c>
      <c r="R7" s="100">
        <v>0</v>
      </c>
      <c r="S7" s="100">
        <v>0</v>
      </c>
      <c r="T7" s="100">
        <v>0</v>
      </c>
      <c r="U7" s="100">
        <v>0</v>
      </c>
      <c r="V7" s="100">
        <v>0</v>
      </c>
      <c r="W7" s="100">
        <v>0</v>
      </c>
      <c r="X7" s="100">
        <v>0</v>
      </c>
      <c r="Y7" s="100">
        <v>0</v>
      </c>
      <c r="Z7" s="100">
        <v>0</v>
      </c>
      <c r="AA7" s="100">
        <v>0</v>
      </c>
      <c r="AB7" s="100">
        <v>0</v>
      </c>
      <c r="AC7" s="100">
        <v>0</v>
      </c>
      <c r="AD7" s="100">
        <v>0</v>
      </c>
      <c r="AE7" s="100">
        <v>0</v>
      </c>
      <c r="AF7" s="100">
        <v>0</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40.15" customHeight="1" x14ac:dyDescent="0.2">
      <c r="B8" s="74">
        <f>B7+1</f>
        <v>2</v>
      </c>
      <c r="C8" s="75" t="s">
        <v>204</v>
      </c>
      <c r="D8" s="76" t="s">
        <v>205</v>
      </c>
      <c r="E8" s="77" t="s">
        <v>68</v>
      </c>
      <c r="F8" s="77">
        <v>2</v>
      </c>
      <c r="G8" s="71"/>
      <c r="H8" s="100">
        <v>0</v>
      </c>
      <c r="I8" s="100">
        <v>0</v>
      </c>
      <c r="J8" s="100">
        <v>0</v>
      </c>
      <c r="K8" s="100">
        <v>0</v>
      </c>
      <c r="L8" s="100">
        <v>0</v>
      </c>
      <c r="M8" s="100">
        <v>0</v>
      </c>
      <c r="N8" s="100">
        <v>0</v>
      </c>
      <c r="O8" s="100">
        <v>0</v>
      </c>
      <c r="P8" s="100">
        <v>0</v>
      </c>
      <c r="Q8" s="100">
        <v>0</v>
      </c>
      <c r="R8" s="100">
        <v>0</v>
      </c>
      <c r="S8" s="100">
        <v>0</v>
      </c>
      <c r="T8" s="100">
        <v>0</v>
      </c>
      <c r="U8" s="100">
        <v>0</v>
      </c>
      <c r="V8" s="100">
        <v>0</v>
      </c>
      <c r="W8" s="100">
        <v>0</v>
      </c>
      <c r="X8" s="100">
        <v>0</v>
      </c>
      <c r="Y8" s="100">
        <v>0</v>
      </c>
      <c r="Z8" s="100">
        <v>0</v>
      </c>
      <c r="AA8" s="100">
        <v>0</v>
      </c>
      <c r="AB8" s="100">
        <v>0</v>
      </c>
      <c r="AC8" s="100">
        <v>0</v>
      </c>
      <c r="AD8" s="100">
        <v>0</v>
      </c>
      <c r="AE8" s="100">
        <v>0</v>
      </c>
      <c r="AF8" s="100">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40.15" customHeight="1" x14ac:dyDescent="0.2">
      <c r="B9" s="74">
        <f t="shared" ref="B9:B12" si="0">B8+1</f>
        <v>3</v>
      </c>
      <c r="C9" s="75" t="s">
        <v>206</v>
      </c>
      <c r="D9" s="76" t="s">
        <v>207</v>
      </c>
      <c r="E9" s="77" t="s">
        <v>68</v>
      </c>
      <c r="F9" s="77">
        <v>2</v>
      </c>
      <c r="G9" s="71"/>
      <c r="H9" s="100">
        <v>0</v>
      </c>
      <c r="I9" s="100">
        <v>0</v>
      </c>
      <c r="J9" s="100">
        <v>0</v>
      </c>
      <c r="K9" s="100">
        <v>0</v>
      </c>
      <c r="L9" s="100">
        <v>0</v>
      </c>
      <c r="M9" s="100">
        <v>0</v>
      </c>
      <c r="N9" s="100">
        <v>0</v>
      </c>
      <c r="O9" s="100">
        <v>0</v>
      </c>
      <c r="P9" s="100">
        <v>0</v>
      </c>
      <c r="Q9" s="100">
        <v>0</v>
      </c>
      <c r="R9" s="100">
        <v>0</v>
      </c>
      <c r="S9" s="100">
        <v>0</v>
      </c>
      <c r="T9" s="100">
        <v>0</v>
      </c>
      <c r="U9" s="100">
        <v>0</v>
      </c>
      <c r="V9" s="100">
        <v>0</v>
      </c>
      <c r="W9" s="100">
        <v>0</v>
      </c>
      <c r="X9" s="100">
        <v>0</v>
      </c>
      <c r="Y9" s="100">
        <v>0</v>
      </c>
      <c r="Z9" s="100">
        <v>0</v>
      </c>
      <c r="AA9" s="100">
        <v>0</v>
      </c>
      <c r="AB9" s="100">
        <v>0</v>
      </c>
      <c r="AC9" s="100">
        <v>0</v>
      </c>
      <c r="AD9" s="100">
        <v>0</v>
      </c>
      <c r="AE9" s="100">
        <v>0</v>
      </c>
      <c r="AF9" s="100">
        <v>0</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40.15" customHeight="1" x14ac:dyDescent="0.2">
      <c r="B10" s="74">
        <f t="shared" si="0"/>
        <v>4</v>
      </c>
      <c r="C10" s="75" t="s">
        <v>208</v>
      </c>
      <c r="D10" s="76" t="s">
        <v>209</v>
      </c>
      <c r="E10" s="77" t="s">
        <v>68</v>
      </c>
      <c r="F10" s="77">
        <v>2</v>
      </c>
      <c r="G10" s="71"/>
      <c r="H10" s="100">
        <v>0</v>
      </c>
      <c r="I10" s="100">
        <v>0</v>
      </c>
      <c r="J10" s="100">
        <v>0</v>
      </c>
      <c r="K10" s="100">
        <v>0</v>
      </c>
      <c r="L10" s="100">
        <v>0</v>
      </c>
      <c r="M10" s="100">
        <v>0</v>
      </c>
      <c r="N10" s="100">
        <v>0</v>
      </c>
      <c r="O10" s="100">
        <v>0</v>
      </c>
      <c r="P10" s="100">
        <v>0</v>
      </c>
      <c r="Q10" s="100">
        <v>0</v>
      </c>
      <c r="R10" s="100">
        <v>0</v>
      </c>
      <c r="S10" s="100">
        <v>0</v>
      </c>
      <c r="T10" s="100">
        <v>0</v>
      </c>
      <c r="U10" s="100">
        <v>0</v>
      </c>
      <c r="V10" s="100">
        <v>0</v>
      </c>
      <c r="W10" s="100">
        <v>0</v>
      </c>
      <c r="X10" s="100">
        <v>0</v>
      </c>
      <c r="Y10" s="100">
        <v>0</v>
      </c>
      <c r="Z10" s="100">
        <v>0</v>
      </c>
      <c r="AA10" s="100">
        <v>0</v>
      </c>
      <c r="AB10" s="100">
        <v>0</v>
      </c>
      <c r="AC10" s="100">
        <v>0</v>
      </c>
      <c r="AD10" s="100">
        <v>0</v>
      </c>
      <c r="AE10" s="100">
        <v>0</v>
      </c>
      <c r="AF10" s="100">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40.15" customHeight="1" x14ac:dyDescent="0.2">
      <c r="B11" s="74">
        <f t="shared" si="0"/>
        <v>5</v>
      </c>
      <c r="C11" s="75" t="s">
        <v>210</v>
      </c>
      <c r="D11" s="76" t="s">
        <v>211</v>
      </c>
      <c r="E11" s="77" t="s">
        <v>68</v>
      </c>
      <c r="F11" s="77">
        <v>2</v>
      </c>
      <c r="G11" s="71"/>
      <c r="H11" s="100">
        <v>0</v>
      </c>
      <c r="I11" s="100">
        <v>0</v>
      </c>
      <c r="J11" s="100">
        <v>0</v>
      </c>
      <c r="K11" s="100">
        <v>0</v>
      </c>
      <c r="L11" s="100">
        <v>0</v>
      </c>
      <c r="M11" s="100">
        <v>0</v>
      </c>
      <c r="N11" s="100">
        <v>0</v>
      </c>
      <c r="O11" s="100">
        <v>0</v>
      </c>
      <c r="P11" s="100">
        <v>0</v>
      </c>
      <c r="Q11" s="100">
        <v>0</v>
      </c>
      <c r="R11" s="100">
        <v>0</v>
      </c>
      <c r="S11" s="100">
        <v>0</v>
      </c>
      <c r="T11" s="100">
        <v>0</v>
      </c>
      <c r="U11" s="100">
        <v>0</v>
      </c>
      <c r="V11" s="100">
        <v>0</v>
      </c>
      <c r="W11" s="100">
        <v>0</v>
      </c>
      <c r="X11" s="100">
        <v>0</v>
      </c>
      <c r="Y11" s="100">
        <v>0</v>
      </c>
      <c r="Z11" s="100">
        <v>0</v>
      </c>
      <c r="AA11" s="100">
        <v>0</v>
      </c>
      <c r="AB11" s="100">
        <v>0</v>
      </c>
      <c r="AC11" s="100">
        <v>0</v>
      </c>
      <c r="AD11" s="100">
        <v>0</v>
      </c>
      <c r="AE11" s="100">
        <v>0</v>
      </c>
      <c r="AF11" s="100">
        <v>0</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1:88" ht="40.15" customHeight="1" x14ac:dyDescent="0.2">
      <c r="B12" s="74">
        <f t="shared" si="0"/>
        <v>6</v>
      </c>
      <c r="C12" s="75" t="s">
        <v>212</v>
      </c>
      <c r="D12" s="76" t="s">
        <v>213</v>
      </c>
      <c r="E12" s="77" t="s">
        <v>68</v>
      </c>
      <c r="F12" s="77">
        <v>2</v>
      </c>
      <c r="G12" s="71"/>
      <c r="H12" s="100">
        <v>0</v>
      </c>
      <c r="I12" s="100">
        <v>0</v>
      </c>
      <c r="J12" s="100">
        <v>0</v>
      </c>
      <c r="K12" s="100">
        <v>0</v>
      </c>
      <c r="L12" s="100">
        <v>0</v>
      </c>
      <c r="M12" s="100">
        <v>0</v>
      </c>
      <c r="N12" s="100">
        <v>0</v>
      </c>
      <c r="O12" s="100">
        <v>0</v>
      </c>
      <c r="P12" s="100">
        <v>0</v>
      </c>
      <c r="Q12" s="100">
        <v>0</v>
      </c>
      <c r="R12" s="100">
        <v>0</v>
      </c>
      <c r="S12" s="100">
        <v>0</v>
      </c>
      <c r="T12" s="100">
        <v>0</v>
      </c>
      <c r="U12" s="100">
        <v>0</v>
      </c>
      <c r="V12" s="100">
        <v>0</v>
      </c>
      <c r="W12" s="100">
        <v>0</v>
      </c>
      <c r="X12" s="100">
        <v>0</v>
      </c>
      <c r="Y12" s="100">
        <v>0</v>
      </c>
      <c r="Z12" s="100">
        <v>0</v>
      </c>
      <c r="AA12" s="100">
        <v>0</v>
      </c>
      <c r="AB12" s="100">
        <v>0</v>
      </c>
      <c r="AC12" s="100">
        <v>0</v>
      </c>
      <c r="AD12" s="100">
        <v>0</v>
      </c>
      <c r="AE12" s="100">
        <v>0</v>
      </c>
      <c r="AF12" s="100">
        <v>0</v>
      </c>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row>
    <row r="13" spans="1:88" x14ac:dyDescent="0.2"/>
    <row r="14" spans="1:88" x14ac:dyDescent="0.2"/>
    <row r="15" spans="1:88" x14ac:dyDescent="0.2"/>
    <row r="16" spans="1:88" ht="15" x14ac:dyDescent="0.25">
      <c r="B16" s="46" t="s">
        <v>81</v>
      </c>
    </row>
    <row r="17" spans="2:9" x14ac:dyDescent="0.2"/>
    <row r="18" spans="2:9" x14ac:dyDescent="0.2">
      <c r="B18" s="47"/>
      <c r="C18" s="7" t="s">
        <v>82</v>
      </c>
    </row>
    <row r="19" spans="2:9" x14ac:dyDescent="0.2"/>
    <row r="20" spans="2:9" x14ac:dyDescent="0.2">
      <c r="B20" s="48"/>
      <c r="C20" s="7" t="s">
        <v>83</v>
      </c>
    </row>
    <row r="21" spans="2:9" x14ac:dyDescent="0.2"/>
    <row r="22" spans="2:9" x14ac:dyDescent="0.2"/>
    <row r="23" spans="2:9" x14ac:dyDescent="0.2"/>
    <row r="24" spans="2:9" ht="15" x14ac:dyDescent="0.25">
      <c r="B24" s="137" t="s">
        <v>214</v>
      </c>
      <c r="C24" s="138"/>
      <c r="D24" s="138"/>
      <c r="E24" s="138"/>
      <c r="F24" s="138"/>
      <c r="G24" s="138"/>
      <c r="H24" s="138"/>
      <c r="I24" s="139"/>
    </row>
    <row r="25" spans="2:9" x14ac:dyDescent="0.2"/>
    <row r="26" spans="2:9" s="14" customFormat="1" ht="13.5" x14ac:dyDescent="0.2">
      <c r="B26" s="79" t="s">
        <v>34</v>
      </c>
      <c r="C26" s="140" t="s">
        <v>86</v>
      </c>
      <c r="D26" s="140"/>
      <c r="E26" s="140"/>
      <c r="F26" s="140"/>
      <c r="G26" s="140"/>
      <c r="H26" s="140"/>
      <c r="I26" s="140"/>
    </row>
    <row r="27" spans="2:9" s="14" customFormat="1" ht="76.150000000000006" customHeight="1" x14ac:dyDescent="0.2">
      <c r="B27" s="56">
        <v>1</v>
      </c>
      <c r="C27" s="141" t="s">
        <v>215</v>
      </c>
      <c r="D27" s="142"/>
      <c r="E27" s="142"/>
      <c r="F27" s="142"/>
      <c r="G27" s="142"/>
      <c r="H27" s="142"/>
      <c r="I27" s="142"/>
    </row>
    <row r="28" spans="2:9" s="14" customFormat="1" ht="55.9" customHeight="1" x14ac:dyDescent="0.2">
      <c r="B28" s="56">
        <f>B27+1</f>
        <v>2</v>
      </c>
      <c r="C28" s="141" t="s">
        <v>216</v>
      </c>
      <c r="D28" s="142"/>
      <c r="E28" s="142"/>
      <c r="F28" s="142"/>
      <c r="G28" s="142"/>
      <c r="H28" s="142"/>
      <c r="I28" s="142"/>
    </row>
    <row r="29" spans="2:9" s="14" customFormat="1" ht="58.15" customHeight="1" x14ac:dyDescent="0.2">
      <c r="B29" s="56">
        <f t="shared" ref="B29:B32" si="1">B28+1</f>
        <v>3</v>
      </c>
      <c r="C29" s="141" t="s">
        <v>217</v>
      </c>
      <c r="D29" s="142"/>
      <c r="E29" s="142"/>
      <c r="F29" s="142"/>
      <c r="G29" s="142"/>
      <c r="H29" s="142"/>
      <c r="I29" s="142"/>
    </row>
    <row r="30" spans="2:9" s="14" customFormat="1" ht="41.65" customHeight="1" x14ac:dyDescent="0.2">
      <c r="B30" s="56">
        <f t="shared" si="1"/>
        <v>4</v>
      </c>
      <c r="C30" s="141" t="s">
        <v>218</v>
      </c>
      <c r="D30" s="142"/>
      <c r="E30" s="142"/>
      <c r="F30" s="142"/>
      <c r="G30" s="142"/>
      <c r="H30" s="142"/>
      <c r="I30" s="142"/>
    </row>
    <row r="31" spans="2:9" s="14" customFormat="1" ht="94.9" customHeight="1" x14ac:dyDescent="0.2">
      <c r="B31" s="56">
        <f t="shared" si="1"/>
        <v>5</v>
      </c>
      <c r="C31" s="141" t="s">
        <v>219</v>
      </c>
      <c r="D31" s="142"/>
      <c r="E31" s="142"/>
      <c r="F31" s="142"/>
      <c r="G31" s="142"/>
      <c r="H31" s="142"/>
      <c r="I31" s="142"/>
    </row>
    <row r="32" spans="2:9" s="14" customFormat="1" ht="82.5" customHeight="1" x14ac:dyDescent="0.2">
      <c r="B32" s="56">
        <f t="shared" si="1"/>
        <v>6</v>
      </c>
      <c r="C32" s="141" t="s">
        <v>220</v>
      </c>
      <c r="D32" s="142"/>
      <c r="E32" s="142"/>
      <c r="F32" s="142"/>
      <c r="G32" s="142"/>
      <c r="H32" s="142"/>
      <c r="I32" s="142"/>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pwNGBKomIYuSqhLHWJVVdzVUtCAbBgxuqhUhgMMCdaiBadfDMGMfbQG7cPvf/Vl5Ml1MlsZetNzERr8gi66INg==" saltValue="KS1flSc/LzTPSGbQYWhiZg==" spinCount="100000" sheet="1" objects="1" scenarios="1"/>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headerFooter>
    <oddHeader>&amp;L&amp;"Calibri"&amp;10&amp;K000000ST Classification: OFFICIAL COMMERCIAL&amp;1#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2" sqref="H22"/>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48" t="s">
        <v>221</v>
      </c>
      <c r="C1" s="148"/>
      <c r="D1" s="148"/>
      <c r="E1" s="148"/>
      <c r="F1" s="148"/>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6.5" customHeight="1" thickBot="1" x14ac:dyDescent="0.25">
      <c r="B3" s="133" t="s">
        <v>3</v>
      </c>
      <c r="C3" s="146"/>
      <c r="D3" s="143" t="str">
        <f>'Cover sheet'!C5</f>
        <v xml:space="preserve">Severn Trent </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4.65" customHeight="1" thickBot="1" x14ac:dyDescent="0.35">
      <c r="B4" s="149" t="s">
        <v>6</v>
      </c>
      <c r="C4" s="150"/>
      <c r="D4" s="143" t="str">
        <f>'Cover sheet'!C6</f>
        <v>Rutland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47" t="s">
        <v>118</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6" t="s">
        <v>119</v>
      </c>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row>
    <row r="6" spans="2:88" ht="15" thickBot="1" x14ac:dyDescent="0.25">
      <c r="B6" s="80" t="s">
        <v>34</v>
      </c>
      <c r="C6" s="35" t="s">
        <v>120</v>
      </c>
      <c r="D6" s="36" t="s">
        <v>36</v>
      </c>
      <c r="E6" s="36" t="s">
        <v>37</v>
      </c>
      <c r="F6" s="38" t="s">
        <v>38</v>
      </c>
      <c r="G6" s="32"/>
      <c r="H6" s="36" t="s">
        <v>121</v>
      </c>
      <c r="I6" s="36" t="s">
        <v>122</v>
      </c>
      <c r="J6" s="36" t="s">
        <v>123</v>
      </c>
      <c r="K6" s="36" t="s">
        <v>124</v>
      </c>
      <c r="L6" s="36" t="s">
        <v>125</v>
      </c>
      <c r="M6" s="36" t="s">
        <v>126</v>
      </c>
      <c r="N6" s="36" t="s">
        <v>127</v>
      </c>
      <c r="O6" s="36" t="s">
        <v>128</v>
      </c>
      <c r="P6" s="36" t="s">
        <v>129</v>
      </c>
      <c r="Q6" s="36" t="s">
        <v>130</v>
      </c>
      <c r="R6" s="36" t="s">
        <v>131</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2:88" ht="51" x14ac:dyDescent="0.2">
      <c r="B7" s="81">
        <v>1</v>
      </c>
      <c r="C7" s="82" t="s">
        <v>222</v>
      </c>
      <c r="D7" s="70" t="s">
        <v>223</v>
      </c>
      <c r="E7" s="70" t="s">
        <v>68</v>
      </c>
      <c r="F7" s="83">
        <v>2</v>
      </c>
      <c r="G7" s="32"/>
      <c r="H7" s="100">
        <v>1.3708595247986037</v>
      </c>
      <c r="I7" s="100">
        <v>1.3806687330388687</v>
      </c>
      <c r="J7" s="100">
        <v>2.2642787277943586</v>
      </c>
      <c r="K7" s="100">
        <v>2.2775054285511414</v>
      </c>
      <c r="L7" s="100">
        <v>2.2823288074660559</v>
      </c>
      <c r="M7" s="100">
        <v>2.2970578271787558</v>
      </c>
      <c r="N7" s="100">
        <v>2.3051251199057781</v>
      </c>
      <c r="O7" s="100">
        <v>2.3130406273840336</v>
      </c>
      <c r="P7" s="100">
        <v>2.3142708219675114</v>
      </c>
      <c r="Q7" s="100">
        <v>2.3278897381556103</v>
      </c>
      <c r="R7" s="100">
        <v>2.335818339915734</v>
      </c>
      <c r="S7" s="100">
        <v>2.3439108500055243</v>
      </c>
      <c r="T7" s="100">
        <v>2.3453952904787085</v>
      </c>
      <c r="U7" s="100">
        <v>2.3592752125058847</v>
      </c>
      <c r="V7" s="100">
        <v>2.366367744794529</v>
      </c>
      <c r="W7" s="100">
        <v>2.373433449947798</v>
      </c>
      <c r="X7" s="100">
        <v>2.373822791636075</v>
      </c>
      <c r="Y7" s="100">
        <v>2.3875258745917134</v>
      </c>
      <c r="Z7" s="100">
        <v>2.3948627710585955</v>
      </c>
      <c r="AA7" s="100">
        <v>2.4022616234625676</v>
      </c>
      <c r="AB7" s="100">
        <v>2.4031298414842679</v>
      </c>
      <c r="AC7" s="100">
        <v>2.4172655878202294</v>
      </c>
      <c r="AD7" s="100">
        <v>2.4248730559615859</v>
      </c>
      <c r="AE7" s="100">
        <v>2.4325214924859218</v>
      </c>
      <c r="AF7" s="100">
        <v>2.4335437843896499</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38.25" x14ac:dyDescent="0.2">
      <c r="B8" s="81">
        <v>2</v>
      </c>
      <c r="C8" s="84" t="s">
        <v>224</v>
      </c>
      <c r="D8" s="40" t="s">
        <v>225</v>
      </c>
      <c r="E8" s="40" t="s">
        <v>68</v>
      </c>
      <c r="F8" s="40">
        <v>2</v>
      </c>
      <c r="G8" s="32"/>
      <c r="H8" s="100">
        <v>9.3556594410280428E-3</v>
      </c>
      <c r="I8" s="100">
        <v>9.9223611821323433E-3</v>
      </c>
      <c r="J8" s="100">
        <v>5.5564561175362771E-2</v>
      </c>
      <c r="K8" s="100">
        <v>5.5564561175362771E-2</v>
      </c>
      <c r="L8" s="100">
        <v>5.5564561175362771E-2</v>
      </c>
      <c r="M8" s="100">
        <v>5.5564561175362771E-2</v>
      </c>
      <c r="N8" s="100">
        <v>5.5564561175362771E-2</v>
      </c>
      <c r="O8" s="100">
        <v>5.5564561175362771E-2</v>
      </c>
      <c r="P8" s="100">
        <v>5.5564561175362771E-2</v>
      </c>
      <c r="Q8" s="100">
        <v>5.5564561175362771E-2</v>
      </c>
      <c r="R8" s="100">
        <v>5.5564561175362771E-2</v>
      </c>
      <c r="S8" s="100">
        <v>5.5564561175362771E-2</v>
      </c>
      <c r="T8" s="100">
        <v>5.5564561175362771E-2</v>
      </c>
      <c r="U8" s="100">
        <v>5.5564561175362771E-2</v>
      </c>
      <c r="V8" s="100">
        <v>5.5564561175362771E-2</v>
      </c>
      <c r="W8" s="100">
        <v>5.5564561175362771E-2</v>
      </c>
      <c r="X8" s="100">
        <v>5.5564561175362771E-2</v>
      </c>
      <c r="Y8" s="100">
        <v>5.5564561175362771E-2</v>
      </c>
      <c r="Z8" s="100">
        <v>5.5564561175362771E-2</v>
      </c>
      <c r="AA8" s="100">
        <v>5.5564561175362771E-2</v>
      </c>
      <c r="AB8" s="100">
        <v>5.5564561175362771E-2</v>
      </c>
      <c r="AC8" s="100">
        <v>5.5564561175362771E-2</v>
      </c>
      <c r="AD8" s="100">
        <v>5.5564561175362771E-2</v>
      </c>
      <c r="AE8" s="100">
        <v>5.5564561175362771E-2</v>
      </c>
      <c r="AF8" s="100">
        <v>5.5564561175362771E-2</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38.25" x14ac:dyDescent="0.2">
      <c r="B9" s="81">
        <v>3</v>
      </c>
      <c r="C9" s="84" t="s">
        <v>226</v>
      </c>
      <c r="D9" s="40" t="s">
        <v>227</v>
      </c>
      <c r="E9" s="40" t="s">
        <v>68</v>
      </c>
      <c r="F9" s="40">
        <v>2</v>
      </c>
      <c r="G9" s="32"/>
      <c r="H9" s="100">
        <v>2.2587135556805413</v>
      </c>
      <c r="I9" s="100">
        <v>1.9241453385147738</v>
      </c>
      <c r="J9" s="100">
        <v>2.0076388001988863</v>
      </c>
      <c r="K9" s="100">
        <v>2.0378194397615572</v>
      </c>
      <c r="L9" s="100">
        <v>2.071504153195586</v>
      </c>
      <c r="M9" s="100">
        <v>2.0989062281395876</v>
      </c>
      <c r="N9" s="100">
        <v>2.1444098257677346</v>
      </c>
      <c r="O9" s="100">
        <v>2.1856441818842227</v>
      </c>
      <c r="P9" s="100">
        <v>2.2313728357986076</v>
      </c>
      <c r="Q9" s="100">
        <v>2.2727608859290505</v>
      </c>
      <c r="R9" s="100">
        <v>2.3054488365740724</v>
      </c>
      <c r="S9" s="100">
        <v>2.3420798907197655</v>
      </c>
      <c r="T9" s="100">
        <v>2.3735607183227221</v>
      </c>
      <c r="U9" s="100">
        <v>2.4092073535143554</v>
      </c>
      <c r="V9" s="100">
        <v>2.4394593282167456</v>
      </c>
      <c r="W9" s="100">
        <v>2.476555227981573</v>
      </c>
      <c r="X9" s="100">
        <v>2.5084497988537025</v>
      </c>
      <c r="Y9" s="100">
        <v>2.544880501122647</v>
      </c>
      <c r="Z9" s="100">
        <v>2.5754275538324172</v>
      </c>
      <c r="AA9" s="100">
        <v>2.6075267180463704</v>
      </c>
      <c r="AB9" s="100">
        <v>2.6395119087491414</v>
      </c>
      <c r="AC9" s="100">
        <v>2.6705070640737758</v>
      </c>
      <c r="AD9" s="100">
        <v>2.7014729053218507</v>
      </c>
      <c r="AE9" s="100">
        <v>2.731448810591425</v>
      </c>
      <c r="AF9" s="100">
        <v>2.7634871127067351</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38.25" x14ac:dyDescent="0.2">
      <c r="B10" s="81">
        <v>4</v>
      </c>
      <c r="C10" s="84" t="s">
        <v>228</v>
      </c>
      <c r="D10" s="40" t="s">
        <v>229</v>
      </c>
      <c r="E10" s="40" t="s">
        <v>68</v>
      </c>
      <c r="F10" s="40">
        <v>2</v>
      </c>
      <c r="G10" s="32"/>
      <c r="H10" s="100">
        <v>2.1833951823543316</v>
      </c>
      <c r="I10" s="100">
        <v>1.9840524028792741</v>
      </c>
      <c r="J10" s="100">
        <v>1.6296098801457384</v>
      </c>
      <c r="K10" s="100">
        <v>1.597823234793623</v>
      </c>
      <c r="L10" s="100">
        <v>1.5695617582421519</v>
      </c>
      <c r="M10" s="100">
        <v>1.5410781973367191</v>
      </c>
      <c r="N10" s="100">
        <v>1.5085395301184283</v>
      </c>
      <c r="O10" s="100">
        <v>1.4746635062316911</v>
      </c>
      <c r="P10" s="100">
        <v>1.444039739009811</v>
      </c>
      <c r="Q10" s="100">
        <v>1.4121227758084007</v>
      </c>
      <c r="R10" s="100">
        <v>1.3801525524973681</v>
      </c>
      <c r="S10" s="100">
        <v>1.3511231282712124</v>
      </c>
      <c r="T10" s="100">
        <v>1.3208995650771607</v>
      </c>
      <c r="U10" s="100">
        <v>1.2934673355430066</v>
      </c>
      <c r="V10" s="100">
        <v>1.2648134055184146</v>
      </c>
      <c r="W10" s="100">
        <v>1.2397112562603962</v>
      </c>
      <c r="X10" s="100">
        <v>1.2134615539252067</v>
      </c>
      <c r="Y10" s="100">
        <v>1.1896529798598805</v>
      </c>
      <c r="Z10" s="100">
        <v>1.1645384728271697</v>
      </c>
      <c r="AA10" s="100">
        <v>1.140721456284727</v>
      </c>
      <c r="AB10" s="100">
        <v>1.1175810980690939</v>
      </c>
      <c r="AC10" s="100">
        <v>1.0948163498544219</v>
      </c>
      <c r="AD10" s="100">
        <v>1.0727030582378345</v>
      </c>
      <c r="AE10" s="100">
        <v>1.0509402885863135</v>
      </c>
      <c r="AF10" s="100">
        <v>1.0277441223651083</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38.25" x14ac:dyDescent="0.2">
      <c r="B11" s="81">
        <v>5</v>
      </c>
      <c r="C11" s="84" t="s">
        <v>230</v>
      </c>
      <c r="D11" s="40" t="s">
        <v>231</v>
      </c>
      <c r="E11" s="40" t="s">
        <v>232</v>
      </c>
      <c r="F11" s="40">
        <v>1</v>
      </c>
      <c r="G11" s="32"/>
      <c r="H11" s="102">
        <v>146.95151543084296</v>
      </c>
      <c r="I11" s="102">
        <v>123.48296185691525</v>
      </c>
      <c r="J11" s="101">
        <v>116.6</v>
      </c>
      <c r="K11" s="101">
        <v>116.6</v>
      </c>
      <c r="L11" s="101">
        <v>116.4</v>
      </c>
      <c r="M11" s="101">
        <v>116.4</v>
      </c>
      <c r="N11" s="101">
        <v>116.5</v>
      </c>
      <c r="O11" s="101">
        <v>116.7</v>
      </c>
      <c r="P11" s="101">
        <v>116.8</v>
      </c>
      <c r="Q11" s="101">
        <v>117.1</v>
      </c>
      <c r="R11" s="101">
        <v>117</v>
      </c>
      <c r="S11" s="101">
        <v>116.8</v>
      </c>
      <c r="T11" s="101">
        <v>116.6</v>
      </c>
      <c r="U11" s="101">
        <v>116.4</v>
      </c>
      <c r="V11" s="101">
        <v>116.3</v>
      </c>
      <c r="W11" s="101">
        <v>116.2</v>
      </c>
      <c r="X11" s="101">
        <v>116.2</v>
      </c>
      <c r="Y11" s="101">
        <v>116.2</v>
      </c>
      <c r="Z11" s="101">
        <v>116.2</v>
      </c>
      <c r="AA11" s="101">
        <v>116.2</v>
      </c>
      <c r="AB11" s="101">
        <v>116.2</v>
      </c>
      <c r="AC11" s="101">
        <v>116.1</v>
      </c>
      <c r="AD11" s="101">
        <v>116.1</v>
      </c>
      <c r="AE11" s="101">
        <v>116.1</v>
      </c>
      <c r="AF11" s="101">
        <v>116</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38.25" x14ac:dyDescent="0.2">
      <c r="B12" s="81">
        <v>6</v>
      </c>
      <c r="C12" s="84" t="s">
        <v>233</v>
      </c>
      <c r="D12" s="40" t="s">
        <v>234</v>
      </c>
      <c r="E12" s="40" t="s">
        <v>232</v>
      </c>
      <c r="F12" s="40">
        <v>1</v>
      </c>
      <c r="G12" s="32"/>
      <c r="H12" s="102">
        <v>189.80295922830763</v>
      </c>
      <c r="I12" s="102">
        <v>170.33314431674688</v>
      </c>
      <c r="J12" s="101">
        <v>138.6</v>
      </c>
      <c r="K12" s="101">
        <v>138.19999999999999</v>
      </c>
      <c r="L12" s="101">
        <v>137.6</v>
      </c>
      <c r="M12" s="101">
        <v>137.1</v>
      </c>
      <c r="N12" s="101">
        <v>137</v>
      </c>
      <c r="O12" s="101">
        <v>137</v>
      </c>
      <c r="P12" s="101">
        <v>136.9</v>
      </c>
      <c r="Q12" s="101">
        <v>137</v>
      </c>
      <c r="R12" s="101">
        <v>136.9</v>
      </c>
      <c r="S12" s="101">
        <v>136.80000000000001</v>
      </c>
      <c r="T12" s="101">
        <v>136.69999999999999</v>
      </c>
      <c r="U12" s="101">
        <v>136.6</v>
      </c>
      <c r="V12" s="101">
        <v>136.6</v>
      </c>
      <c r="W12" s="101">
        <v>136.5</v>
      </c>
      <c r="X12" s="101">
        <v>136.6</v>
      </c>
      <c r="Y12" s="101">
        <v>136.6</v>
      </c>
      <c r="Z12" s="101">
        <v>136.69999999999999</v>
      </c>
      <c r="AA12" s="101">
        <v>136.69999999999999</v>
      </c>
      <c r="AB12" s="101">
        <v>136.69999999999999</v>
      </c>
      <c r="AC12" s="101">
        <v>136.69999999999999</v>
      </c>
      <c r="AD12" s="101">
        <v>136.80000000000001</v>
      </c>
      <c r="AE12" s="101">
        <v>136.80000000000001</v>
      </c>
      <c r="AF12" s="101">
        <v>137</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38.25" x14ac:dyDescent="0.2">
      <c r="B13" s="81">
        <v>7</v>
      </c>
      <c r="C13" s="84" t="s">
        <v>235</v>
      </c>
      <c r="D13" s="40" t="s">
        <v>236</v>
      </c>
      <c r="E13" s="40" t="s">
        <v>232</v>
      </c>
      <c r="F13" s="40">
        <v>1</v>
      </c>
      <c r="G13" s="32"/>
      <c r="H13" s="102">
        <v>165.29421707496817</v>
      </c>
      <c r="I13" s="102">
        <v>143.52362709084466</v>
      </c>
      <c r="J13" s="102">
        <v>125.53716999670387</v>
      </c>
      <c r="K13" s="102">
        <v>125.15577597184016</v>
      </c>
      <c r="L13" s="102">
        <v>124.70553706095342</v>
      </c>
      <c r="M13" s="102">
        <v>124.35762642134978</v>
      </c>
      <c r="N13" s="102">
        <v>124.16641400574464</v>
      </c>
      <c r="O13" s="102">
        <v>124.10613033512871</v>
      </c>
      <c r="P13" s="102">
        <v>123.99350248967659</v>
      </c>
      <c r="Q13" s="102">
        <v>124.00298313326149</v>
      </c>
      <c r="R13" s="102">
        <v>123.71899386071154</v>
      </c>
      <c r="S13" s="102">
        <v>123.35963557894024</v>
      </c>
      <c r="T13" s="102">
        <v>123.09126634043079</v>
      </c>
      <c r="U13" s="102">
        <v>122.75073425813366</v>
      </c>
      <c r="V13" s="102">
        <v>122.49773991482483</v>
      </c>
      <c r="W13" s="102">
        <v>122.29513640425783</v>
      </c>
      <c r="X13" s="102">
        <v>122.18684129143439</v>
      </c>
      <c r="Y13" s="102">
        <v>122.00293411118496</v>
      </c>
      <c r="Z13" s="102">
        <v>121.88895090825181</v>
      </c>
      <c r="AA13" s="102">
        <v>121.74401237689314</v>
      </c>
      <c r="AB13" s="102">
        <v>121.59218527041709</v>
      </c>
      <c r="AC13" s="102">
        <v>121.44466383257077</v>
      </c>
      <c r="AD13" s="102">
        <v>121.30597282421975</v>
      </c>
      <c r="AE13" s="102">
        <v>121.17034397691083</v>
      </c>
      <c r="AF13" s="102">
        <v>121.04168260509178</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38.25" x14ac:dyDescent="0.2">
      <c r="B14" s="81">
        <v>8</v>
      </c>
      <c r="C14" s="84" t="s">
        <v>237</v>
      </c>
      <c r="D14" s="40" t="s">
        <v>238</v>
      </c>
      <c r="E14" s="40" t="s">
        <v>68</v>
      </c>
      <c r="F14" s="40">
        <v>2</v>
      </c>
      <c r="G14" s="32"/>
      <c r="H14" s="100">
        <v>2.4290690761905083</v>
      </c>
      <c r="I14" s="100">
        <v>4.2252200070783719</v>
      </c>
      <c r="J14" s="100">
        <v>1.9</v>
      </c>
      <c r="K14" s="100">
        <v>1.9</v>
      </c>
      <c r="L14" s="100">
        <v>1.9</v>
      </c>
      <c r="M14" s="100">
        <v>1.9</v>
      </c>
      <c r="N14" s="100">
        <v>1.9</v>
      </c>
      <c r="O14" s="100">
        <v>1.9</v>
      </c>
      <c r="P14" s="100">
        <v>1.9</v>
      </c>
      <c r="Q14" s="100">
        <v>1.9</v>
      </c>
      <c r="R14" s="100">
        <v>1.9</v>
      </c>
      <c r="S14" s="100">
        <v>1.9</v>
      </c>
      <c r="T14" s="100">
        <v>1.9</v>
      </c>
      <c r="U14" s="100">
        <v>1.9</v>
      </c>
      <c r="V14" s="100">
        <v>1.9</v>
      </c>
      <c r="W14" s="100">
        <v>1.9</v>
      </c>
      <c r="X14" s="100">
        <v>1.9</v>
      </c>
      <c r="Y14" s="100">
        <v>1.9</v>
      </c>
      <c r="Z14" s="100">
        <v>1.9</v>
      </c>
      <c r="AA14" s="100">
        <v>1.9</v>
      </c>
      <c r="AB14" s="100">
        <v>1.9</v>
      </c>
      <c r="AC14" s="100">
        <v>1.9</v>
      </c>
      <c r="AD14" s="100">
        <v>1.9</v>
      </c>
      <c r="AE14" s="100">
        <v>1.9</v>
      </c>
      <c r="AF14" s="100">
        <v>1.9</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38.25" x14ac:dyDescent="0.2">
      <c r="B15" s="81">
        <v>9</v>
      </c>
      <c r="C15" s="84" t="s">
        <v>239</v>
      </c>
      <c r="D15" s="40" t="s">
        <v>240</v>
      </c>
      <c r="E15" s="40" t="s">
        <v>241</v>
      </c>
      <c r="F15" s="40">
        <v>2</v>
      </c>
      <c r="G15" s="32"/>
      <c r="H15" s="100">
        <v>172.50504615263546</v>
      </c>
      <c r="I15" s="100">
        <v>301.77219673970001</v>
      </c>
      <c r="J15" s="100">
        <v>131.04898367881529</v>
      </c>
      <c r="K15" s="100">
        <v>130.53998643152815</v>
      </c>
      <c r="L15" s="100">
        <v>130.07826694266899</v>
      </c>
      <c r="M15" s="100">
        <v>129.79224524389272</v>
      </c>
      <c r="N15" s="100">
        <v>128.58287519198308</v>
      </c>
      <c r="O15" s="100">
        <v>127.3958279566436</v>
      </c>
      <c r="P15" s="100">
        <v>126.23049115853186</v>
      </c>
      <c r="Q15" s="100">
        <v>125.08627461422265</v>
      </c>
      <c r="R15" s="100">
        <v>123.9626093396169</v>
      </c>
      <c r="S15" s="100">
        <v>122.85894660656903</v>
      </c>
      <c r="T15" s="100">
        <v>121.77475704944587</v>
      </c>
      <c r="U15" s="100">
        <v>120.70952981856098</v>
      </c>
      <c r="V15" s="100">
        <v>119.6627717776404</v>
      </c>
      <c r="W15" s="100">
        <v>118.63400674267005</v>
      </c>
      <c r="X15" s="100">
        <v>117.6227747596578</v>
      </c>
      <c r="Y15" s="100">
        <v>116.62863141900746</v>
      </c>
      <c r="Z15" s="100">
        <v>115.65114720435822</v>
      </c>
      <c r="AA15" s="100">
        <v>114.68990687388514</v>
      </c>
      <c r="AB15" s="100">
        <v>113.74450887218784</v>
      </c>
      <c r="AC15" s="100">
        <v>112.81456477101814</v>
      </c>
      <c r="AD15" s="100">
        <v>111.89969873720915</v>
      </c>
      <c r="AE15" s="100">
        <v>110.99954702627628</v>
      </c>
      <c r="AF15" s="100">
        <v>110.11375750025485</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38.25" x14ac:dyDescent="0.2">
      <c r="B16" s="81">
        <v>10</v>
      </c>
      <c r="C16" s="84" t="s">
        <v>242</v>
      </c>
      <c r="D16" s="40" t="s">
        <v>243</v>
      </c>
      <c r="E16" s="40" t="s">
        <v>244</v>
      </c>
      <c r="F16" s="40">
        <v>2</v>
      </c>
      <c r="G16" s="32"/>
      <c r="H16" s="100">
        <v>7.0621041095575414</v>
      </c>
      <c r="I16" s="100">
        <v>7.1600410958008203</v>
      </c>
      <c r="J16" s="100">
        <v>7.8251384056560989</v>
      </c>
      <c r="K16" s="100">
        <v>7.9661301173867374</v>
      </c>
      <c r="L16" s="100">
        <v>8.1006024291688252</v>
      </c>
      <c r="M16" s="100">
        <v>8.214004482685354</v>
      </c>
      <c r="N16" s="100">
        <v>8.4311405743916144</v>
      </c>
      <c r="O16" s="100">
        <v>8.6467020938012293</v>
      </c>
      <c r="P16" s="100">
        <v>8.8607206894436992</v>
      </c>
      <c r="Q16" s="100">
        <v>9.0732304577951837</v>
      </c>
      <c r="R16" s="100">
        <v>9.2842596611511912</v>
      </c>
      <c r="S16" s="100">
        <v>9.4938419104720584</v>
      </c>
      <c r="T16" s="100">
        <v>9.7020073070535826</v>
      </c>
      <c r="U16" s="100">
        <v>9.9087831931984809</v>
      </c>
      <c r="V16" s="100">
        <v>10.114199635139896</v>
      </c>
      <c r="W16" s="100">
        <v>10.318283578621356</v>
      </c>
      <c r="X16" s="100">
        <v>10.521061796500135</v>
      </c>
      <c r="Y16" s="100">
        <v>10.72256088612153</v>
      </c>
      <c r="Z16" s="100">
        <v>10.92280729039128</v>
      </c>
      <c r="AA16" s="100">
        <v>11.121827299855676</v>
      </c>
      <c r="AB16" s="100">
        <v>11.319644142366696</v>
      </c>
      <c r="AC16" s="100">
        <v>11.516283828911282</v>
      </c>
      <c r="AD16" s="100">
        <v>11.711769323291639</v>
      </c>
      <c r="AE16" s="100">
        <v>11.906120552521184</v>
      </c>
      <c r="AF16" s="100">
        <v>12.099363161471063</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38.25" x14ac:dyDescent="0.2">
      <c r="B17" s="81">
        <v>11</v>
      </c>
      <c r="C17" s="84" t="s">
        <v>245</v>
      </c>
      <c r="D17" s="40" t="s">
        <v>246</v>
      </c>
      <c r="E17" s="40" t="s">
        <v>244</v>
      </c>
      <c r="F17" s="40">
        <v>2</v>
      </c>
      <c r="G17" s="32"/>
      <c r="H17" s="100">
        <v>14.08114794532576</v>
      </c>
      <c r="I17" s="100">
        <v>14.001356164441235</v>
      </c>
      <c r="J17" s="100">
        <v>14.498395536257368</v>
      </c>
      <c r="K17" s="100">
        <v>14.55492720612931</v>
      </c>
      <c r="L17" s="100">
        <v>14.606590667735531</v>
      </c>
      <c r="M17" s="100">
        <v>14.638779045926112</v>
      </c>
      <c r="N17" s="100">
        <v>14.776462240116883</v>
      </c>
      <c r="O17" s="100">
        <v>14.914146173190408</v>
      </c>
      <c r="P17" s="100">
        <v>15.051830841835237</v>
      </c>
      <c r="Q17" s="100">
        <v>15.189516242767413</v>
      </c>
      <c r="R17" s="100">
        <v>15.327202372730175</v>
      </c>
      <c r="S17" s="100">
        <v>15.4648892284936</v>
      </c>
      <c r="T17" s="100">
        <v>15.602576806854289</v>
      </c>
      <c r="U17" s="100">
        <v>15.740265104635055</v>
      </c>
      <c r="V17" s="100">
        <v>15.877954118684594</v>
      </c>
      <c r="W17" s="100">
        <v>16.015643845877218</v>
      </c>
      <c r="X17" s="100">
        <v>16.1533342831125</v>
      </c>
      <c r="Y17" s="100">
        <v>16.291025427315002</v>
      </c>
      <c r="Z17" s="100">
        <v>16.428717275433996</v>
      </c>
      <c r="AA17" s="100">
        <v>16.566409824443145</v>
      </c>
      <c r="AB17" s="100">
        <v>16.704103071340239</v>
      </c>
      <c r="AC17" s="100">
        <v>16.841797013146895</v>
      </c>
      <c r="AD17" s="100">
        <v>16.979491646908318</v>
      </c>
      <c r="AE17" s="100">
        <v>17.117186969692987</v>
      </c>
      <c r="AF17" s="100">
        <v>17.254882978592413</v>
      </c>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8"/>
    </row>
    <row r="18" spans="2:88" ht="38.25" x14ac:dyDescent="0.2">
      <c r="B18" s="81">
        <v>12</v>
      </c>
      <c r="C18" s="84" t="s">
        <v>247</v>
      </c>
      <c r="D18" s="40" t="s">
        <v>248</v>
      </c>
      <c r="E18" s="40" t="s">
        <v>244</v>
      </c>
      <c r="F18" s="40">
        <v>2</v>
      </c>
      <c r="G18" s="32"/>
      <c r="H18" s="100">
        <v>30.542249463735651</v>
      </c>
      <c r="I18" s="100">
        <v>30.240344024961942</v>
      </c>
      <c r="J18" s="100">
        <v>31.983479969638672</v>
      </c>
      <c r="K18" s="100">
        <v>32.058940381091112</v>
      </c>
      <c r="L18" s="100">
        <v>32.207307491311006</v>
      </c>
      <c r="M18" s="100">
        <v>32.280295117593141</v>
      </c>
      <c r="N18" s="100">
        <v>32.429786221072277</v>
      </c>
      <c r="O18" s="100">
        <v>32.503367315795273</v>
      </c>
      <c r="P18" s="100">
        <v>32.651977208559174</v>
      </c>
      <c r="Q18" s="100">
        <v>32.726088828100536</v>
      </c>
      <c r="R18" s="100">
        <v>32.800101536235076</v>
      </c>
      <c r="S18" s="100">
        <v>32.948504614239276</v>
      </c>
      <c r="T18" s="100">
        <v>33.023992001529955</v>
      </c>
      <c r="U18" s="100">
        <v>33.174175484856761</v>
      </c>
      <c r="V18" s="100">
        <v>33.24951900101027</v>
      </c>
      <c r="W18" s="100">
        <v>33.397688288416539</v>
      </c>
      <c r="X18" s="100">
        <v>33.47081978583585</v>
      </c>
      <c r="Y18" s="100">
        <v>33.620193994016034</v>
      </c>
      <c r="Z18" s="100">
        <v>33.693388435057841</v>
      </c>
      <c r="AA18" s="100">
        <v>33.797946784005532</v>
      </c>
      <c r="AB18" s="100">
        <v>33.909132197209729</v>
      </c>
      <c r="AC18" s="100">
        <v>34.014436877681561</v>
      </c>
      <c r="AD18" s="100">
        <v>34.122861763441037</v>
      </c>
      <c r="AE18" s="100">
        <v>34.2254688600907</v>
      </c>
      <c r="AF18" s="100">
        <v>34.331699711008149</v>
      </c>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8"/>
    </row>
    <row r="19" spans="2:88" ht="38.25" x14ac:dyDescent="0.2">
      <c r="B19" s="81">
        <v>13</v>
      </c>
      <c r="C19" s="84" t="s">
        <v>249</v>
      </c>
      <c r="D19" s="40" t="s">
        <v>250</v>
      </c>
      <c r="E19" s="40" t="s">
        <v>251</v>
      </c>
      <c r="F19" s="40">
        <v>1</v>
      </c>
      <c r="G19" s="32"/>
      <c r="H19" s="102">
        <v>2.1764714446087829</v>
      </c>
      <c r="I19" s="102">
        <v>2.1762827518733769</v>
      </c>
      <c r="J19" s="102">
        <v>2.1998259968228369</v>
      </c>
      <c r="K19" s="102">
        <v>2.1947820013900454</v>
      </c>
      <c r="L19" s="102">
        <v>2.1962094833611117</v>
      </c>
      <c r="M19" s="102">
        <v>2.1952395426636362</v>
      </c>
      <c r="N19" s="102">
        <v>2.1833995484712672</v>
      </c>
      <c r="O19" s="102">
        <v>2.166333180727964</v>
      </c>
      <c r="P19" s="102">
        <v>2.1551651809743486</v>
      </c>
      <c r="Q19" s="102">
        <v>2.1389473602845861</v>
      </c>
      <c r="R19" s="102">
        <v>2.12312485630199</v>
      </c>
      <c r="S19" s="102">
        <v>2.1129365543125882</v>
      </c>
      <c r="T19" s="102">
        <v>2.097917739262718</v>
      </c>
      <c r="U19" s="102">
        <v>2.0884209245401895</v>
      </c>
      <c r="V19" s="102">
        <v>2.0740298833252719</v>
      </c>
      <c r="W19" s="102">
        <v>2.0649107106922528</v>
      </c>
      <c r="X19" s="102">
        <v>2.0509590265981412</v>
      </c>
      <c r="Y19" s="102">
        <v>2.0423963674144741</v>
      </c>
      <c r="Z19" s="102">
        <v>2.0289957655028577</v>
      </c>
      <c r="AA19" s="102">
        <v>2.017931356508428</v>
      </c>
      <c r="AB19" s="102">
        <v>2.0075319779657312</v>
      </c>
      <c r="AC19" s="102">
        <v>1.9969722712087985</v>
      </c>
      <c r="AD19" s="102">
        <v>1.9868288946252641</v>
      </c>
      <c r="AE19" s="102">
        <v>1.9765232963220449</v>
      </c>
      <c r="AF19" s="102">
        <v>1.9685521218054998</v>
      </c>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8"/>
    </row>
    <row r="20" spans="2:88" ht="38.25" x14ac:dyDescent="0.2">
      <c r="B20" s="81">
        <v>14</v>
      </c>
      <c r="C20" s="84" t="s">
        <v>252</v>
      </c>
      <c r="D20" s="40" t="s">
        <v>253</v>
      </c>
      <c r="E20" s="40" t="s">
        <v>251</v>
      </c>
      <c r="F20" s="40">
        <v>1</v>
      </c>
      <c r="G20" s="32"/>
      <c r="H20" s="102">
        <v>2.2161315209298138</v>
      </c>
      <c r="I20" s="102">
        <v>2.2159428281944078</v>
      </c>
      <c r="J20" s="102">
        <v>2.4603506368335482</v>
      </c>
      <c r="K20" s="102">
        <v>2.4647614612548012</v>
      </c>
      <c r="L20" s="102">
        <v>2.4763099402608213</v>
      </c>
      <c r="M20" s="102">
        <v>2.4852599183304567</v>
      </c>
      <c r="N20" s="102">
        <v>2.4802149769599477</v>
      </c>
      <c r="O20" s="102">
        <v>2.469001397925854</v>
      </c>
      <c r="P20" s="102">
        <v>2.4642916683370983</v>
      </c>
      <c r="Q20" s="102">
        <v>2.4536023896007335</v>
      </c>
      <c r="R20" s="102">
        <v>2.4431520283006281</v>
      </c>
      <c r="S20" s="102">
        <v>2.4390003388656414</v>
      </c>
      <c r="T20" s="102">
        <v>2.4290972551361194</v>
      </c>
      <c r="U20" s="102">
        <v>2.4254199513770152</v>
      </c>
      <c r="V20" s="102">
        <v>2.4158980543036819</v>
      </c>
      <c r="W20" s="102">
        <v>2.4123615668645044</v>
      </c>
      <c r="X20" s="102">
        <v>2.4030290539112338</v>
      </c>
      <c r="Y20" s="102">
        <v>2.399865110652597</v>
      </c>
      <c r="Z20" s="102">
        <v>2.3908755164237139</v>
      </c>
      <c r="AA20" s="102">
        <v>2.3844918394094257</v>
      </c>
      <c r="AB20" s="102">
        <v>2.3787585278726087</v>
      </c>
      <c r="AC20" s="102">
        <v>2.3727032208920797</v>
      </c>
      <c r="AD20" s="102">
        <v>2.3670123968339767</v>
      </c>
      <c r="AE20" s="102">
        <v>2.3609991829682575</v>
      </c>
      <c r="AF20" s="102">
        <v>2.3481749580541358</v>
      </c>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8"/>
    </row>
    <row r="21" spans="2:88" ht="38.25" x14ac:dyDescent="0.2">
      <c r="B21" s="81">
        <v>15</v>
      </c>
      <c r="C21" s="84" t="s">
        <v>254</v>
      </c>
      <c r="D21" s="40" t="s">
        <v>255</v>
      </c>
      <c r="E21" s="40" t="s">
        <v>256</v>
      </c>
      <c r="F21" s="40">
        <v>0</v>
      </c>
      <c r="G21" s="32"/>
      <c r="H21" s="103">
        <v>0.54</v>
      </c>
      <c r="I21" s="103">
        <v>0.55630000000000002</v>
      </c>
      <c r="J21" s="103">
        <v>0.59125165407917701</v>
      </c>
      <c r="K21" s="103">
        <v>0.599480501616666</v>
      </c>
      <c r="L21" s="103">
        <v>0.60737634427760012</v>
      </c>
      <c r="M21" s="103">
        <v>0.61453483540180442</v>
      </c>
      <c r="N21" s="103">
        <v>0.6244880606905967</v>
      </c>
      <c r="O21" s="103">
        <v>0.63412920819964425</v>
      </c>
      <c r="P21" s="103">
        <v>0.64346973236227145</v>
      </c>
      <c r="Q21" s="103">
        <v>0.65252081991612754</v>
      </c>
      <c r="R21" s="103">
        <v>0.66129281282838703</v>
      </c>
      <c r="S21" s="103">
        <v>0.66979603738266924</v>
      </c>
      <c r="T21" s="103">
        <v>0.67804018583865777</v>
      </c>
      <c r="U21" s="103">
        <v>0.68603439796238941</v>
      </c>
      <c r="V21" s="103">
        <v>0.69378766264840908</v>
      </c>
      <c r="W21" s="103">
        <v>0.7013084275935958</v>
      </c>
      <c r="X21" s="103">
        <v>0.70860482236499867</v>
      </c>
      <c r="Y21" s="103">
        <v>0.71568467252224299</v>
      </c>
      <c r="Z21" s="103">
        <v>0.72255551455273792</v>
      </c>
      <c r="AA21" s="103">
        <v>0.72922460877036477</v>
      </c>
      <c r="AB21" s="103">
        <v>0.73569876224990738</v>
      </c>
      <c r="AC21" s="103">
        <v>0.74198472513193414</v>
      </c>
      <c r="AD21" s="103">
        <v>0.74808882066007987</v>
      </c>
      <c r="AE21" s="103">
        <v>0.75401696404361351</v>
      </c>
      <c r="AF21" s="103">
        <v>0.75977522945505871</v>
      </c>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row>
    <row r="22" spans="2:88" x14ac:dyDescent="0.2"/>
    <row r="23" spans="2:88" x14ac:dyDescent="0.2"/>
    <row r="24" spans="2:88" x14ac:dyDescent="0.2"/>
    <row r="25" spans="2:88" ht="15" x14ac:dyDescent="0.25">
      <c r="B25" s="46" t="s">
        <v>81</v>
      </c>
    </row>
    <row r="26" spans="2:88" x14ac:dyDescent="0.2"/>
    <row r="27" spans="2:88" x14ac:dyDescent="0.2">
      <c r="B27" s="47"/>
      <c r="C27" s="7" t="s">
        <v>82</v>
      </c>
    </row>
    <row r="28" spans="2:88" x14ac:dyDescent="0.2"/>
    <row r="29" spans="2:88" x14ac:dyDescent="0.2">
      <c r="B29" s="48"/>
      <c r="C29" s="7" t="s">
        <v>83</v>
      </c>
    </row>
    <row r="30" spans="2:88" x14ac:dyDescent="0.2"/>
    <row r="31" spans="2:88" x14ac:dyDescent="0.2"/>
    <row r="32" spans="2:88" x14ac:dyDescent="0.2"/>
    <row r="33" spans="2:9" ht="15" x14ac:dyDescent="0.25">
      <c r="B33" s="137" t="s">
        <v>257</v>
      </c>
      <c r="C33" s="138"/>
      <c r="D33" s="138"/>
      <c r="E33" s="138"/>
      <c r="F33" s="138"/>
      <c r="G33" s="138"/>
      <c r="H33" s="138"/>
      <c r="I33" s="139"/>
    </row>
    <row r="34" spans="2:9" x14ac:dyDescent="0.2"/>
    <row r="35" spans="2:9" s="14" customFormat="1" ht="13.5" x14ac:dyDescent="0.2">
      <c r="B35" s="79" t="s">
        <v>34</v>
      </c>
      <c r="C35" s="140" t="s">
        <v>86</v>
      </c>
      <c r="D35" s="140"/>
      <c r="E35" s="140"/>
      <c r="F35" s="140"/>
      <c r="G35" s="140"/>
      <c r="H35" s="140"/>
      <c r="I35" s="140"/>
    </row>
    <row r="36" spans="2:9" s="14" customFormat="1" ht="89.65" customHeight="1" x14ac:dyDescent="0.2">
      <c r="B36" s="56">
        <v>1</v>
      </c>
      <c r="C36" s="128" t="s">
        <v>258</v>
      </c>
      <c r="D36" s="129"/>
      <c r="E36" s="129"/>
      <c r="F36" s="129"/>
      <c r="G36" s="129"/>
      <c r="H36" s="129"/>
      <c r="I36" s="129"/>
    </row>
    <row r="37" spans="2:9" s="14" customFormat="1" ht="76.5" customHeight="1" x14ac:dyDescent="0.2">
      <c r="B37" s="56">
        <f>B36+1</f>
        <v>2</v>
      </c>
      <c r="C37" s="130" t="s">
        <v>259</v>
      </c>
      <c r="D37" s="131"/>
      <c r="E37" s="131"/>
      <c r="F37" s="131"/>
      <c r="G37" s="131"/>
      <c r="H37" s="131"/>
      <c r="I37" s="132"/>
    </row>
    <row r="38" spans="2:9" s="14" customFormat="1" ht="58.15" customHeight="1" x14ac:dyDescent="0.2">
      <c r="B38" s="56">
        <f t="shared" ref="B38:B50" si="0">B37+1</f>
        <v>3</v>
      </c>
      <c r="C38" s="130" t="s">
        <v>260</v>
      </c>
      <c r="D38" s="131"/>
      <c r="E38" s="131"/>
      <c r="F38" s="131"/>
      <c r="G38" s="131"/>
      <c r="H38" s="131"/>
      <c r="I38" s="132"/>
    </row>
    <row r="39" spans="2:9" s="14" customFormat="1" ht="73.150000000000006" customHeight="1" x14ac:dyDescent="0.2">
      <c r="B39" s="56">
        <f t="shared" si="0"/>
        <v>4</v>
      </c>
      <c r="C39" s="130" t="s">
        <v>261</v>
      </c>
      <c r="D39" s="131"/>
      <c r="E39" s="131"/>
      <c r="F39" s="131"/>
      <c r="G39" s="131"/>
      <c r="H39" s="131"/>
      <c r="I39" s="132"/>
    </row>
    <row r="40" spans="2:9" s="14" customFormat="1" ht="59.65" customHeight="1" x14ac:dyDescent="0.2">
      <c r="B40" s="56">
        <f t="shared" si="0"/>
        <v>5</v>
      </c>
      <c r="C40" s="130" t="s">
        <v>262</v>
      </c>
      <c r="D40" s="131"/>
      <c r="E40" s="131"/>
      <c r="F40" s="131"/>
      <c r="G40" s="131"/>
      <c r="H40" s="131"/>
      <c r="I40" s="132"/>
    </row>
    <row r="41" spans="2:9" s="14" customFormat="1" ht="52.15" customHeight="1" x14ac:dyDescent="0.2">
      <c r="B41" s="56">
        <f t="shared" si="0"/>
        <v>6</v>
      </c>
      <c r="C41" s="130" t="s">
        <v>263</v>
      </c>
      <c r="D41" s="131"/>
      <c r="E41" s="131"/>
      <c r="F41" s="131"/>
      <c r="G41" s="131"/>
      <c r="H41" s="131"/>
      <c r="I41" s="132"/>
    </row>
    <row r="42" spans="2:9" s="14" customFormat="1" ht="54.4" customHeight="1" x14ac:dyDescent="0.2">
      <c r="B42" s="56">
        <f t="shared" si="0"/>
        <v>7</v>
      </c>
      <c r="C42" s="130" t="s">
        <v>264</v>
      </c>
      <c r="D42" s="131"/>
      <c r="E42" s="131"/>
      <c r="F42" s="131"/>
      <c r="G42" s="131"/>
      <c r="H42" s="131"/>
      <c r="I42" s="132"/>
    </row>
    <row r="43" spans="2:9" s="14" customFormat="1" ht="67.150000000000006" customHeight="1" x14ac:dyDescent="0.2">
      <c r="B43" s="56">
        <f t="shared" si="0"/>
        <v>8</v>
      </c>
      <c r="C43" s="130" t="s">
        <v>265</v>
      </c>
      <c r="D43" s="131"/>
      <c r="E43" s="131"/>
      <c r="F43" s="131"/>
      <c r="G43" s="131"/>
      <c r="H43" s="131"/>
      <c r="I43" s="132"/>
    </row>
    <row r="44" spans="2:9" s="14" customFormat="1" ht="67.150000000000006" customHeight="1" x14ac:dyDescent="0.2">
      <c r="B44" s="56">
        <f t="shared" si="0"/>
        <v>9</v>
      </c>
      <c r="C44" s="130" t="s">
        <v>266</v>
      </c>
      <c r="D44" s="131"/>
      <c r="E44" s="131"/>
      <c r="F44" s="131"/>
      <c r="G44" s="131"/>
      <c r="H44" s="131"/>
      <c r="I44" s="132"/>
    </row>
    <row r="45" spans="2:9" s="14" customFormat="1" ht="56.65" customHeight="1" x14ac:dyDescent="0.2">
      <c r="B45" s="56">
        <f t="shared" si="0"/>
        <v>10</v>
      </c>
      <c r="C45" s="130" t="s">
        <v>267</v>
      </c>
      <c r="D45" s="131"/>
      <c r="E45" s="131"/>
      <c r="F45" s="131"/>
      <c r="G45" s="131"/>
      <c r="H45" s="131"/>
      <c r="I45" s="132"/>
    </row>
    <row r="46" spans="2:9" s="14" customFormat="1" ht="94.9" customHeight="1" x14ac:dyDescent="0.2">
      <c r="B46" s="56">
        <f t="shared" si="0"/>
        <v>11</v>
      </c>
      <c r="C46" s="130" t="s">
        <v>268</v>
      </c>
      <c r="D46" s="131"/>
      <c r="E46" s="131"/>
      <c r="F46" s="131"/>
      <c r="G46" s="131"/>
      <c r="H46" s="131"/>
      <c r="I46" s="132"/>
    </row>
    <row r="47" spans="2:9" s="14" customFormat="1" ht="47.65" customHeight="1" x14ac:dyDescent="0.2">
      <c r="B47" s="56">
        <f t="shared" si="0"/>
        <v>12</v>
      </c>
      <c r="C47" s="130" t="s">
        <v>269</v>
      </c>
      <c r="D47" s="131"/>
      <c r="E47" s="131"/>
      <c r="F47" s="131"/>
      <c r="G47" s="131"/>
      <c r="H47" s="131"/>
      <c r="I47" s="132"/>
    </row>
    <row r="48" spans="2:9" s="14" customFormat="1" ht="46.9" customHeight="1" x14ac:dyDescent="0.2">
      <c r="B48" s="56">
        <f t="shared" si="0"/>
        <v>13</v>
      </c>
      <c r="C48" s="130" t="s">
        <v>270</v>
      </c>
      <c r="D48" s="131"/>
      <c r="E48" s="131"/>
      <c r="F48" s="131"/>
      <c r="G48" s="131"/>
      <c r="H48" s="131"/>
      <c r="I48" s="132"/>
    </row>
    <row r="49" spans="2:9" s="14" customFormat="1" ht="31.15" customHeight="1" x14ac:dyDescent="0.2">
      <c r="B49" s="56">
        <f t="shared" si="0"/>
        <v>14</v>
      </c>
      <c r="C49" s="130" t="s">
        <v>271</v>
      </c>
      <c r="D49" s="131"/>
      <c r="E49" s="131"/>
      <c r="F49" s="131"/>
      <c r="G49" s="131"/>
      <c r="H49" s="131"/>
      <c r="I49" s="132"/>
    </row>
    <row r="50" spans="2:9" s="14" customFormat="1" ht="48.4" customHeight="1" x14ac:dyDescent="0.2">
      <c r="B50" s="56">
        <f t="shared" si="0"/>
        <v>15</v>
      </c>
      <c r="C50" s="130" t="s">
        <v>272</v>
      </c>
      <c r="D50" s="131"/>
      <c r="E50" s="131"/>
      <c r="F50" s="131"/>
      <c r="G50" s="131"/>
      <c r="H50" s="131"/>
      <c r="I50" s="132"/>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vhr+II1IjD5a73lqUjk72mMijWwcYeck6DUciS3pfrAy4fn1RYlXzqi7/5gmmEggbuMSZpv/EqPDfpp65izgw==" saltValue="3L4DvcVv8kBI5ZrY5dPKsg==" spinCount="100000" sheet="1" objects="1" scenarios="1"/>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1" sqref="H11"/>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51" t="s">
        <v>273</v>
      </c>
      <c r="C1" s="151"/>
      <c r="D1" s="151"/>
      <c r="E1" s="151"/>
      <c r="F1" s="151"/>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3" t="s">
        <v>3</v>
      </c>
      <c r="C3" s="134"/>
      <c r="D3" s="143" t="str">
        <f>'Cover sheet'!C5</f>
        <v xml:space="preserve">Severn Trent </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86" t="s">
        <v>6</v>
      </c>
      <c r="C4" s="86"/>
      <c r="D4" s="143" t="str">
        <f>'Cover sheet'!C6</f>
        <v>Rutland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7" t="s">
        <v>118</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6" t="s">
        <v>119</v>
      </c>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row>
    <row r="6" spans="1:88" ht="15" thickBot="1" x14ac:dyDescent="0.25">
      <c r="B6" s="80" t="s">
        <v>34</v>
      </c>
      <c r="C6" s="35" t="s">
        <v>120</v>
      </c>
      <c r="D6" s="36" t="s">
        <v>36</v>
      </c>
      <c r="E6" s="36" t="s">
        <v>37</v>
      </c>
      <c r="F6" s="38" t="s">
        <v>38</v>
      </c>
      <c r="G6" s="32"/>
      <c r="H6" s="36" t="s">
        <v>121</v>
      </c>
      <c r="I6" s="36" t="s">
        <v>122</v>
      </c>
      <c r="J6" s="36" t="s">
        <v>123</v>
      </c>
      <c r="K6" s="36" t="s">
        <v>124</v>
      </c>
      <c r="L6" s="36" t="s">
        <v>125</v>
      </c>
      <c r="M6" s="36" t="s">
        <v>126</v>
      </c>
      <c r="N6" s="36" t="s">
        <v>127</v>
      </c>
      <c r="O6" s="36" t="s">
        <v>128</v>
      </c>
      <c r="P6" s="36" t="s">
        <v>129</v>
      </c>
      <c r="Q6" s="36" t="s">
        <v>130</v>
      </c>
      <c r="R6" s="36" t="s">
        <v>131</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1:88" ht="51" x14ac:dyDescent="0.2">
      <c r="B7" s="81">
        <v>1</v>
      </c>
      <c r="C7" s="82" t="s">
        <v>274</v>
      </c>
      <c r="D7" s="70" t="s">
        <v>275</v>
      </c>
      <c r="E7" s="70" t="s">
        <v>68</v>
      </c>
      <c r="F7" s="70">
        <v>2</v>
      </c>
      <c r="G7" s="32"/>
      <c r="H7" s="100">
        <v>8.6237493028909373</v>
      </c>
      <c r="I7" s="100">
        <v>9.7507397323337344</v>
      </c>
      <c r="J7" s="100">
        <v>8.1366340123562626</v>
      </c>
      <c r="K7" s="100">
        <v>8.1482547073236002</v>
      </c>
      <c r="L7" s="100">
        <v>8.1585013231210723</v>
      </c>
      <c r="M7" s="100">
        <v>8.1721488568723402</v>
      </c>
      <c r="N7" s="100">
        <v>8.1931810800092197</v>
      </c>
      <c r="O7" s="100">
        <v>8.2084549197172265</v>
      </c>
      <c r="P7" s="100">
        <v>8.2247900009932096</v>
      </c>
      <c r="Q7" s="100">
        <v>8.2478800041103391</v>
      </c>
      <c r="R7" s="100">
        <v>8.2565263332044534</v>
      </c>
      <c r="S7" s="100">
        <v>8.2722204732137818</v>
      </c>
      <c r="T7" s="100">
        <v>8.2749621780958691</v>
      </c>
      <c r="U7" s="100">
        <v>8.2970565057805263</v>
      </c>
      <c r="V7" s="100">
        <v>8.3057470827469686</v>
      </c>
      <c r="W7" s="100">
        <v>8.3248065384070458</v>
      </c>
      <c r="X7" s="100">
        <v>8.3308407486322622</v>
      </c>
      <c r="Y7" s="100">
        <v>8.3571659597915193</v>
      </c>
      <c r="Z7" s="100">
        <v>8.3699354019354608</v>
      </c>
      <c r="AA7" s="100">
        <v>8.3856164020109425</v>
      </c>
      <c r="AB7" s="100">
        <v>8.3953294525197819</v>
      </c>
      <c r="AC7" s="100">
        <v>8.4176956059657062</v>
      </c>
      <c r="AD7" s="100">
        <v>8.4341556237385511</v>
      </c>
      <c r="AE7" s="100">
        <v>8.4500171958809389</v>
      </c>
      <c r="AF7" s="100">
        <v>8.4598816236787719</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1">
        <f>B7+1</f>
        <v>2</v>
      </c>
      <c r="C8" s="84" t="s">
        <v>276</v>
      </c>
      <c r="D8" s="40" t="s">
        <v>277</v>
      </c>
      <c r="E8" s="40" t="s">
        <v>68</v>
      </c>
      <c r="F8" s="40">
        <v>2</v>
      </c>
      <c r="G8" s="32"/>
      <c r="H8" s="100">
        <v>0</v>
      </c>
      <c r="I8" s="100">
        <v>0</v>
      </c>
      <c r="J8" s="100">
        <v>0</v>
      </c>
      <c r="K8" s="100">
        <v>0</v>
      </c>
      <c r="L8" s="100">
        <v>0</v>
      </c>
      <c r="M8" s="100">
        <v>0</v>
      </c>
      <c r="N8" s="100">
        <v>0</v>
      </c>
      <c r="O8" s="100">
        <v>0</v>
      </c>
      <c r="P8" s="100">
        <v>0</v>
      </c>
      <c r="Q8" s="100">
        <v>0</v>
      </c>
      <c r="R8" s="100">
        <v>0</v>
      </c>
      <c r="S8" s="100">
        <v>0</v>
      </c>
      <c r="T8" s="100">
        <v>0</v>
      </c>
      <c r="U8" s="100">
        <v>0</v>
      </c>
      <c r="V8" s="100">
        <v>0</v>
      </c>
      <c r="W8" s="100">
        <v>0</v>
      </c>
      <c r="X8" s="100">
        <v>0</v>
      </c>
      <c r="Y8" s="100">
        <v>0</v>
      </c>
      <c r="Z8" s="100">
        <v>0</v>
      </c>
      <c r="AA8" s="100">
        <v>0</v>
      </c>
      <c r="AB8" s="100">
        <v>0</v>
      </c>
      <c r="AC8" s="100">
        <v>0</v>
      </c>
      <c r="AD8" s="100">
        <v>0</v>
      </c>
      <c r="AE8" s="100">
        <v>0</v>
      </c>
      <c r="AF8" s="100">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1" x14ac:dyDescent="0.2">
      <c r="B9" s="81">
        <f t="shared" ref="B9:B11" si="0">B8+1</f>
        <v>3</v>
      </c>
      <c r="C9" s="84" t="s">
        <v>278</v>
      </c>
      <c r="D9" s="40" t="s">
        <v>279</v>
      </c>
      <c r="E9" s="40" t="s">
        <v>68</v>
      </c>
      <c r="F9" s="40">
        <v>2</v>
      </c>
      <c r="G9" s="32"/>
      <c r="H9" s="100">
        <v>10</v>
      </c>
      <c r="I9" s="100">
        <v>10</v>
      </c>
      <c r="J9" s="100">
        <v>10</v>
      </c>
      <c r="K9" s="100">
        <v>10</v>
      </c>
      <c r="L9" s="100">
        <v>10</v>
      </c>
      <c r="M9" s="100">
        <v>10</v>
      </c>
      <c r="N9" s="100">
        <v>10</v>
      </c>
      <c r="O9" s="100">
        <v>10</v>
      </c>
      <c r="P9" s="100">
        <v>10</v>
      </c>
      <c r="Q9" s="100">
        <v>10</v>
      </c>
      <c r="R9" s="100">
        <v>10</v>
      </c>
      <c r="S9" s="100">
        <v>10</v>
      </c>
      <c r="T9" s="100">
        <v>10</v>
      </c>
      <c r="U9" s="100">
        <v>10</v>
      </c>
      <c r="V9" s="100">
        <v>10</v>
      </c>
      <c r="W9" s="100">
        <v>10</v>
      </c>
      <c r="X9" s="100">
        <v>10</v>
      </c>
      <c r="Y9" s="100">
        <v>10</v>
      </c>
      <c r="Z9" s="100">
        <v>10</v>
      </c>
      <c r="AA9" s="100">
        <v>10</v>
      </c>
      <c r="AB9" s="100">
        <v>10</v>
      </c>
      <c r="AC9" s="100">
        <v>10</v>
      </c>
      <c r="AD9" s="100">
        <v>10</v>
      </c>
      <c r="AE9" s="100">
        <v>10</v>
      </c>
      <c r="AF9" s="100">
        <v>10</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51" x14ac:dyDescent="0.2">
      <c r="B10" s="81">
        <f t="shared" si="0"/>
        <v>4</v>
      </c>
      <c r="C10" s="84" t="s">
        <v>280</v>
      </c>
      <c r="D10" s="40" t="s">
        <v>281</v>
      </c>
      <c r="E10" s="40" t="s">
        <v>68</v>
      </c>
      <c r="F10" s="40">
        <v>2</v>
      </c>
      <c r="G10" s="32"/>
      <c r="H10" s="100">
        <v>0</v>
      </c>
      <c r="I10" s="100">
        <v>0</v>
      </c>
      <c r="J10" s="100">
        <v>0</v>
      </c>
      <c r="K10" s="100">
        <v>0</v>
      </c>
      <c r="L10" s="100">
        <v>0</v>
      </c>
      <c r="M10" s="100">
        <v>0</v>
      </c>
      <c r="N10" s="100">
        <v>0</v>
      </c>
      <c r="O10" s="100">
        <v>0</v>
      </c>
      <c r="P10" s="100">
        <v>0</v>
      </c>
      <c r="Q10" s="100">
        <v>0</v>
      </c>
      <c r="R10" s="100">
        <v>0</v>
      </c>
      <c r="S10" s="100">
        <v>0</v>
      </c>
      <c r="T10" s="100">
        <v>0</v>
      </c>
      <c r="U10" s="100">
        <v>0</v>
      </c>
      <c r="V10" s="100">
        <v>0</v>
      </c>
      <c r="W10" s="100">
        <v>0</v>
      </c>
      <c r="X10" s="100">
        <v>0</v>
      </c>
      <c r="Y10" s="100">
        <v>0</v>
      </c>
      <c r="Z10" s="100">
        <v>0</v>
      </c>
      <c r="AA10" s="100">
        <v>0</v>
      </c>
      <c r="AB10" s="100">
        <v>0</v>
      </c>
      <c r="AC10" s="100">
        <v>0</v>
      </c>
      <c r="AD10" s="100">
        <v>0</v>
      </c>
      <c r="AE10" s="100">
        <v>0</v>
      </c>
      <c r="AF10" s="100">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51" x14ac:dyDescent="0.2">
      <c r="B11" s="81">
        <f t="shared" si="0"/>
        <v>5</v>
      </c>
      <c r="C11" s="84" t="s">
        <v>282</v>
      </c>
      <c r="D11" s="40" t="s">
        <v>283</v>
      </c>
      <c r="E11" s="40" t="s">
        <v>68</v>
      </c>
      <c r="F11" s="40">
        <v>2</v>
      </c>
      <c r="G11" s="32"/>
      <c r="H11" s="100">
        <f>H9-H7-H10</f>
        <v>1.3762506971090627</v>
      </c>
      <c r="I11" s="100">
        <v>0.24926026766626563</v>
      </c>
      <c r="J11" s="100">
        <v>1.8633659876437374</v>
      </c>
      <c r="K11" s="100">
        <v>1.8517452926763998</v>
      </c>
      <c r="L11" s="100">
        <v>1.8414986768789277</v>
      </c>
      <c r="M11" s="100">
        <v>1.8278511431276598</v>
      </c>
      <c r="N11" s="100">
        <v>1.8068189199907803</v>
      </c>
      <c r="O11" s="100">
        <v>1.7915450802827735</v>
      </c>
      <c r="P11" s="100">
        <v>1.7752099990067904</v>
      </c>
      <c r="Q11" s="100">
        <v>1.7521199958896609</v>
      </c>
      <c r="R11" s="100">
        <v>1.7434736667955466</v>
      </c>
      <c r="S11" s="100">
        <v>1.7277795267862182</v>
      </c>
      <c r="T11" s="100">
        <v>1.7250378219041309</v>
      </c>
      <c r="U11" s="100">
        <v>1.7029434942194737</v>
      </c>
      <c r="V11" s="100">
        <v>1.6942529172530314</v>
      </c>
      <c r="W11" s="100">
        <v>1.6751934615929542</v>
      </c>
      <c r="X11" s="100">
        <v>1.6691592513677378</v>
      </c>
      <c r="Y11" s="100">
        <v>1.6428340402084807</v>
      </c>
      <c r="Z11" s="100">
        <v>1.6300645980645392</v>
      </c>
      <c r="AA11" s="100">
        <v>1.6143835979890575</v>
      </c>
      <c r="AB11" s="100">
        <v>1.6046705474802181</v>
      </c>
      <c r="AC11" s="100">
        <v>1.5823043940342938</v>
      </c>
      <c r="AD11" s="100">
        <v>1.5658443762614489</v>
      </c>
      <c r="AE11" s="100">
        <v>1.5499828041190611</v>
      </c>
      <c r="AF11" s="100">
        <v>1.5401183763212281</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ht="13.9" customHeight="1" x14ac:dyDescent="0.2"/>
    <row r="13" spans="1:88" ht="13.9" customHeight="1" x14ac:dyDescent="0.2"/>
    <row r="14" spans="1:88" ht="13.9" customHeight="1" x14ac:dyDescent="0.2"/>
    <row r="15" spans="1:88" ht="13.9" customHeight="1" x14ac:dyDescent="0.25">
      <c r="B15" s="46" t="s">
        <v>81</v>
      </c>
    </row>
    <row r="16" spans="1:88" ht="13.9" customHeight="1" x14ac:dyDescent="0.2"/>
    <row r="17" spans="2:9" ht="13.9" customHeight="1" x14ac:dyDescent="0.2">
      <c r="B17" s="47"/>
      <c r="C17" s="7" t="s">
        <v>82</v>
      </c>
    </row>
    <row r="18" spans="2:9" ht="13.9" customHeight="1" x14ac:dyDescent="0.2"/>
    <row r="19" spans="2:9" ht="13.9" customHeight="1" x14ac:dyDescent="0.2">
      <c r="B19" s="48"/>
      <c r="C19" s="7" t="s">
        <v>83</v>
      </c>
    </row>
    <row r="20" spans="2:9" ht="13.9" customHeight="1" x14ac:dyDescent="0.2"/>
    <row r="21" spans="2:9" ht="13.9" customHeight="1" x14ac:dyDescent="0.2"/>
    <row r="22" spans="2:9" ht="13.9" customHeight="1" x14ac:dyDescent="0.2"/>
    <row r="23" spans="2:9" ht="13.9" customHeight="1" x14ac:dyDescent="0.25">
      <c r="B23" s="137" t="s">
        <v>284</v>
      </c>
      <c r="C23" s="138"/>
      <c r="D23" s="138"/>
      <c r="E23" s="138"/>
      <c r="F23" s="138"/>
      <c r="G23" s="138"/>
      <c r="H23" s="138"/>
      <c r="I23" s="139"/>
    </row>
    <row r="24" spans="2:9" ht="13.9" customHeight="1" x14ac:dyDescent="0.2"/>
    <row r="25" spans="2:9" s="14" customFormat="1" ht="13.5" x14ac:dyDescent="0.2">
      <c r="B25" s="79" t="s">
        <v>34</v>
      </c>
      <c r="C25" s="140" t="s">
        <v>86</v>
      </c>
      <c r="D25" s="140"/>
      <c r="E25" s="140"/>
      <c r="F25" s="140"/>
      <c r="G25" s="140"/>
      <c r="H25" s="140"/>
      <c r="I25" s="140"/>
    </row>
    <row r="26" spans="2:9" s="14" customFormat="1" ht="72.400000000000006" customHeight="1" x14ac:dyDescent="0.2">
      <c r="B26" s="56">
        <v>1</v>
      </c>
      <c r="C26" s="128" t="s">
        <v>285</v>
      </c>
      <c r="D26" s="129"/>
      <c r="E26" s="129"/>
      <c r="F26" s="129"/>
      <c r="G26" s="129"/>
      <c r="H26" s="129"/>
      <c r="I26" s="129"/>
    </row>
    <row r="27" spans="2:9" s="14" customFormat="1" ht="54" customHeight="1" x14ac:dyDescent="0.2">
      <c r="B27" s="56">
        <v>2</v>
      </c>
      <c r="C27" s="128" t="s">
        <v>286</v>
      </c>
      <c r="D27" s="129"/>
      <c r="E27" s="129"/>
      <c r="F27" s="129"/>
      <c r="G27" s="129"/>
      <c r="H27" s="129"/>
      <c r="I27" s="129"/>
    </row>
    <row r="28" spans="2:9" s="14" customFormat="1" ht="54" customHeight="1" x14ac:dyDescent="0.2">
      <c r="B28" s="56">
        <v>3</v>
      </c>
      <c r="C28" s="128" t="s">
        <v>287</v>
      </c>
      <c r="D28" s="129"/>
      <c r="E28" s="129"/>
      <c r="F28" s="129"/>
      <c r="G28" s="129"/>
      <c r="H28" s="129"/>
      <c r="I28" s="129"/>
    </row>
    <row r="29" spans="2:9" s="14" customFormat="1" ht="54" customHeight="1" x14ac:dyDescent="0.2">
      <c r="B29" s="56">
        <v>4</v>
      </c>
      <c r="C29" s="128" t="s">
        <v>288</v>
      </c>
      <c r="D29" s="129"/>
      <c r="E29" s="129"/>
      <c r="F29" s="129"/>
      <c r="G29" s="129"/>
      <c r="H29" s="129"/>
      <c r="I29" s="129"/>
    </row>
    <row r="30" spans="2:9" s="14" customFormat="1" ht="54" customHeight="1" x14ac:dyDescent="0.2">
      <c r="B30" s="56">
        <v>5</v>
      </c>
      <c r="C30" s="128" t="s">
        <v>289</v>
      </c>
      <c r="D30" s="129"/>
      <c r="E30" s="129"/>
      <c r="F30" s="129"/>
      <c r="G30" s="129"/>
      <c r="H30" s="129"/>
      <c r="I30" s="12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k4o3FgUh1/iDxZkOTTIAcauwDjAkG85AGD7AK8r4iJFLbXjR6TVlLxPTDXHeDDRotLdxs8IbqLmxwK55lAS6uA==" saltValue="tVm0opfb9OswREDZQy3dUg==" spinCount="100000" sheet="1" objects="1" scenarios="1"/>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C14" sqref="C14"/>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290</v>
      </c>
      <c r="C1" s="8"/>
      <c r="D1" s="29"/>
      <c r="E1" s="30"/>
      <c r="F1" s="29"/>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3" t="s">
        <v>3</v>
      </c>
      <c r="C3" s="134"/>
      <c r="D3" s="143" t="str">
        <f>'Cover sheet'!C5</f>
        <v xml:space="preserve">Severn Trent </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3" t="s">
        <v>6</v>
      </c>
      <c r="C4" s="134"/>
      <c r="D4" s="143" t="str">
        <f>'Cover sheet'!C6</f>
        <v>Rutland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7" t="s">
        <v>118</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6" t="s">
        <v>119</v>
      </c>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row>
    <row r="6" spans="1:88" ht="15" thickBot="1" x14ac:dyDescent="0.25">
      <c r="B6" s="80" t="s">
        <v>34</v>
      </c>
      <c r="C6" s="35" t="s">
        <v>120</v>
      </c>
      <c r="D6" s="36" t="s">
        <v>36</v>
      </c>
      <c r="E6" s="36" t="s">
        <v>37</v>
      </c>
      <c r="F6" s="38" t="s">
        <v>38</v>
      </c>
      <c r="G6" s="32"/>
      <c r="H6" s="36" t="s">
        <v>121</v>
      </c>
      <c r="I6" s="36" t="s">
        <v>122</v>
      </c>
      <c r="J6" s="36" t="s">
        <v>123</v>
      </c>
      <c r="K6" s="36" t="s">
        <v>124</v>
      </c>
      <c r="L6" s="36" t="s">
        <v>125</v>
      </c>
      <c r="M6" s="36" t="s">
        <v>126</v>
      </c>
      <c r="N6" s="36" t="s">
        <v>127</v>
      </c>
      <c r="O6" s="36" t="s">
        <v>128</v>
      </c>
      <c r="P6" s="36" t="s">
        <v>129</v>
      </c>
      <c r="Q6" s="36" t="s">
        <v>130</v>
      </c>
      <c r="R6" s="36" t="s">
        <v>131</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1:88" ht="51.75" customHeight="1" x14ac:dyDescent="0.2">
      <c r="B7" s="81">
        <v>1</v>
      </c>
      <c r="C7" s="82" t="s">
        <v>291</v>
      </c>
      <c r="D7" s="70" t="s">
        <v>292</v>
      </c>
      <c r="E7" s="70" t="s">
        <v>68</v>
      </c>
      <c r="F7" s="70">
        <v>2</v>
      </c>
      <c r="G7" s="32"/>
      <c r="H7" s="100">
        <v>0</v>
      </c>
      <c r="I7" s="100">
        <v>0</v>
      </c>
      <c r="J7" s="100">
        <v>0</v>
      </c>
      <c r="K7" s="100">
        <v>0</v>
      </c>
      <c r="L7" s="100">
        <v>0</v>
      </c>
      <c r="M7" s="100">
        <v>0</v>
      </c>
      <c r="N7" s="100">
        <v>0</v>
      </c>
      <c r="O7" s="100">
        <v>0</v>
      </c>
      <c r="P7" s="100">
        <v>0</v>
      </c>
      <c r="Q7" s="100">
        <v>0</v>
      </c>
      <c r="R7" s="100">
        <v>0</v>
      </c>
      <c r="S7" s="100">
        <v>0</v>
      </c>
      <c r="T7" s="100">
        <v>0</v>
      </c>
      <c r="U7" s="100">
        <v>0</v>
      </c>
      <c r="V7" s="100">
        <v>0</v>
      </c>
      <c r="W7" s="100">
        <v>0</v>
      </c>
      <c r="X7" s="100">
        <v>0</v>
      </c>
      <c r="Y7" s="100">
        <v>0</v>
      </c>
      <c r="Z7" s="100">
        <v>0</v>
      </c>
      <c r="AA7" s="100">
        <v>0</v>
      </c>
      <c r="AB7" s="100">
        <v>0</v>
      </c>
      <c r="AC7" s="100">
        <v>0</v>
      </c>
      <c r="AD7" s="100">
        <v>0</v>
      </c>
      <c r="AE7" s="100">
        <v>0</v>
      </c>
      <c r="AF7" s="100">
        <v>0</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7.4" customHeight="1" x14ac:dyDescent="0.2">
      <c r="B8" s="81">
        <v>2</v>
      </c>
      <c r="C8" s="84" t="s">
        <v>210</v>
      </c>
      <c r="D8" s="40" t="s">
        <v>293</v>
      </c>
      <c r="E8" s="40" t="s">
        <v>68</v>
      </c>
      <c r="F8" s="40">
        <v>2</v>
      </c>
      <c r="G8" s="32"/>
      <c r="H8" s="100">
        <v>0</v>
      </c>
      <c r="I8" s="100">
        <v>0</v>
      </c>
      <c r="J8" s="100">
        <v>0</v>
      </c>
      <c r="K8" s="100">
        <v>0</v>
      </c>
      <c r="L8" s="100">
        <v>0</v>
      </c>
      <c r="M8" s="100">
        <v>0</v>
      </c>
      <c r="N8" s="100">
        <v>0</v>
      </c>
      <c r="O8" s="100">
        <v>0</v>
      </c>
      <c r="P8" s="100">
        <v>0</v>
      </c>
      <c r="Q8" s="100">
        <v>0</v>
      </c>
      <c r="R8" s="100">
        <v>0</v>
      </c>
      <c r="S8" s="100">
        <v>0</v>
      </c>
      <c r="T8" s="100">
        <v>0</v>
      </c>
      <c r="U8" s="100">
        <v>0</v>
      </c>
      <c r="V8" s="100">
        <v>0</v>
      </c>
      <c r="W8" s="100">
        <v>0</v>
      </c>
      <c r="X8" s="100">
        <v>0</v>
      </c>
      <c r="Y8" s="100">
        <v>0</v>
      </c>
      <c r="Z8" s="100">
        <v>0</v>
      </c>
      <c r="AA8" s="100">
        <v>0</v>
      </c>
      <c r="AB8" s="100">
        <v>0</v>
      </c>
      <c r="AC8" s="100">
        <v>0</v>
      </c>
      <c r="AD8" s="100">
        <v>0</v>
      </c>
      <c r="AE8" s="100">
        <v>0</v>
      </c>
      <c r="AF8" s="100">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9.65" customHeight="1" x14ac:dyDescent="0.2">
      <c r="B9" s="81">
        <v>3</v>
      </c>
      <c r="C9" s="84" t="s">
        <v>212</v>
      </c>
      <c r="D9" s="40" t="s">
        <v>294</v>
      </c>
      <c r="E9" s="40" t="s">
        <v>68</v>
      </c>
      <c r="F9" s="40">
        <v>2</v>
      </c>
      <c r="G9" s="32"/>
      <c r="H9" s="100">
        <v>0</v>
      </c>
      <c r="I9" s="100">
        <v>0</v>
      </c>
      <c r="J9" s="100">
        <v>0</v>
      </c>
      <c r="K9" s="100">
        <v>0</v>
      </c>
      <c r="L9" s="100">
        <v>0</v>
      </c>
      <c r="M9" s="100">
        <v>0</v>
      </c>
      <c r="N9" s="100">
        <v>0</v>
      </c>
      <c r="O9" s="100">
        <v>0</v>
      </c>
      <c r="P9" s="100">
        <v>0</v>
      </c>
      <c r="Q9" s="100">
        <v>0</v>
      </c>
      <c r="R9" s="100">
        <v>0</v>
      </c>
      <c r="S9" s="100">
        <v>0</v>
      </c>
      <c r="T9" s="100">
        <v>0</v>
      </c>
      <c r="U9" s="100">
        <v>0</v>
      </c>
      <c r="V9" s="100">
        <v>0</v>
      </c>
      <c r="W9" s="100">
        <v>0</v>
      </c>
      <c r="X9" s="100">
        <v>0</v>
      </c>
      <c r="Y9" s="100">
        <v>0</v>
      </c>
      <c r="Z9" s="100">
        <v>0</v>
      </c>
      <c r="AA9" s="100">
        <v>0</v>
      </c>
      <c r="AB9" s="100">
        <v>0</v>
      </c>
      <c r="AC9" s="100">
        <v>0</v>
      </c>
      <c r="AD9" s="100">
        <v>0</v>
      </c>
      <c r="AE9" s="100">
        <v>0</v>
      </c>
      <c r="AF9" s="100">
        <v>0</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x14ac:dyDescent="0.2"/>
    <row r="11" spans="1:88" x14ac:dyDescent="0.2"/>
    <row r="12" spans="1:88" x14ac:dyDescent="0.2"/>
    <row r="13" spans="1:88" ht="15" x14ac:dyDescent="0.25">
      <c r="B13" s="46" t="s">
        <v>81</v>
      </c>
    </row>
    <row r="14" spans="1:88" x14ac:dyDescent="0.2"/>
    <row r="15" spans="1:88" x14ac:dyDescent="0.2">
      <c r="B15" s="47"/>
      <c r="C15" s="7" t="s">
        <v>82</v>
      </c>
    </row>
    <row r="16" spans="1:88" x14ac:dyDescent="0.2"/>
    <row r="17" spans="2:9" x14ac:dyDescent="0.2">
      <c r="B17" s="48"/>
      <c r="C17" s="7" t="s">
        <v>83</v>
      </c>
    </row>
    <row r="18" spans="2:9" x14ac:dyDescent="0.2"/>
    <row r="19" spans="2:9" x14ac:dyDescent="0.2"/>
    <row r="20" spans="2:9" x14ac:dyDescent="0.2"/>
    <row r="21" spans="2:9" ht="15" x14ac:dyDescent="0.25">
      <c r="B21" s="137" t="s">
        <v>295</v>
      </c>
      <c r="C21" s="138"/>
      <c r="D21" s="138"/>
      <c r="E21" s="138"/>
      <c r="F21" s="138"/>
      <c r="G21" s="138"/>
      <c r="H21" s="138"/>
      <c r="I21" s="139"/>
    </row>
    <row r="22" spans="2:9" x14ac:dyDescent="0.2"/>
    <row r="23" spans="2:9" s="14" customFormat="1" ht="13.5" x14ac:dyDescent="0.2">
      <c r="B23" s="79" t="s">
        <v>34</v>
      </c>
      <c r="C23" s="140" t="s">
        <v>86</v>
      </c>
      <c r="D23" s="140"/>
      <c r="E23" s="140"/>
      <c r="F23" s="140"/>
      <c r="G23" s="140"/>
      <c r="H23" s="140"/>
      <c r="I23" s="140"/>
    </row>
    <row r="24" spans="2:9" s="14" customFormat="1" ht="75.400000000000006" customHeight="1" x14ac:dyDescent="0.2">
      <c r="B24" s="56">
        <v>1</v>
      </c>
      <c r="C24" s="128" t="s">
        <v>296</v>
      </c>
      <c r="D24" s="129"/>
      <c r="E24" s="129"/>
      <c r="F24" s="129"/>
      <c r="G24" s="129"/>
      <c r="H24" s="129"/>
      <c r="I24" s="129"/>
    </row>
    <row r="25" spans="2:9" s="14" customFormat="1" ht="118.5" customHeight="1" x14ac:dyDescent="0.2">
      <c r="B25" s="56">
        <v>2</v>
      </c>
      <c r="C25" s="128" t="s">
        <v>297</v>
      </c>
      <c r="D25" s="129"/>
      <c r="E25" s="129"/>
      <c r="F25" s="129"/>
      <c r="G25" s="129"/>
      <c r="H25" s="129"/>
      <c r="I25" s="129"/>
    </row>
    <row r="26" spans="2:9" s="14" customFormat="1" ht="85.5" customHeight="1" x14ac:dyDescent="0.2">
      <c r="B26" s="56">
        <v>3</v>
      </c>
      <c r="C26" s="128" t="s">
        <v>298</v>
      </c>
      <c r="D26" s="129"/>
      <c r="E26" s="129"/>
      <c r="F26" s="129"/>
      <c r="G26" s="129"/>
      <c r="H26" s="129"/>
      <c r="I26" s="12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K0ReL2SW+J7AuM9HhMofY8Bp+CzsJnvQSbrLpm+tJ7yeHiSp8JLVzxiYt2Qg5hfR3wlATUt+B0OXVlj5gWgj3A==" saltValue="7aQLh2MlVvjhwENd9mIWjA==" spinCount="100000" sheet="1" objects="1" scenarios="1"/>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8" sqref="H18"/>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51" t="s">
        <v>299</v>
      </c>
      <c r="C1" s="151"/>
      <c r="D1" s="151"/>
      <c r="E1" s="151"/>
      <c r="F1" s="151"/>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7.25" thickBot="1" x14ac:dyDescent="0.25">
      <c r="B3" s="133" t="s">
        <v>3</v>
      </c>
      <c r="C3" s="134"/>
      <c r="D3" s="143" t="str">
        <f>'Cover sheet'!C5</f>
        <v xml:space="preserve">Severn Trent </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7.25" thickBot="1" x14ac:dyDescent="0.25">
      <c r="B4" s="133" t="s">
        <v>6</v>
      </c>
      <c r="C4" s="134"/>
      <c r="D4" s="143" t="str">
        <f>'Cover sheet'!C6</f>
        <v>Rutland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47" t="s">
        <v>118</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6" t="s">
        <v>119</v>
      </c>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row>
    <row r="6" spans="2:88" ht="15" thickBot="1" x14ac:dyDescent="0.25">
      <c r="B6" s="80" t="s">
        <v>34</v>
      </c>
      <c r="C6" s="35" t="s">
        <v>120</v>
      </c>
      <c r="D6" s="36" t="s">
        <v>36</v>
      </c>
      <c r="E6" s="36" t="s">
        <v>37</v>
      </c>
      <c r="F6" s="38" t="s">
        <v>38</v>
      </c>
      <c r="G6" s="32"/>
      <c r="H6" s="36" t="s">
        <v>121</v>
      </c>
      <c r="I6" s="36" t="s">
        <v>122</v>
      </c>
      <c r="J6" s="36" t="s">
        <v>123</v>
      </c>
      <c r="K6" s="36" t="s">
        <v>124</v>
      </c>
      <c r="L6" s="36" t="s">
        <v>125</v>
      </c>
      <c r="M6" s="36" t="s">
        <v>126</v>
      </c>
      <c r="N6" s="36" t="s">
        <v>127</v>
      </c>
      <c r="O6" s="36" t="s">
        <v>128</v>
      </c>
      <c r="P6" s="36" t="s">
        <v>129</v>
      </c>
      <c r="Q6" s="36" t="s">
        <v>130</v>
      </c>
      <c r="R6" s="36" t="s">
        <v>131</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2:88" ht="51" x14ac:dyDescent="0.2">
      <c r="B7" s="81">
        <v>1</v>
      </c>
      <c r="C7" s="82" t="s">
        <v>222</v>
      </c>
      <c r="D7" s="70" t="s">
        <v>300</v>
      </c>
      <c r="E7" s="70" t="s">
        <v>68</v>
      </c>
      <c r="F7" s="70">
        <v>2</v>
      </c>
      <c r="H7" s="100">
        <v>1.3708595247986037</v>
      </c>
      <c r="I7" s="100">
        <v>1.3806687330388687</v>
      </c>
      <c r="J7" s="100">
        <v>2.2642787277943586</v>
      </c>
      <c r="K7" s="100">
        <v>2.2775054285511414</v>
      </c>
      <c r="L7" s="100">
        <v>2.2823288074660559</v>
      </c>
      <c r="M7" s="100">
        <v>2.2970578271787558</v>
      </c>
      <c r="N7" s="100">
        <v>2.3051251199057781</v>
      </c>
      <c r="O7" s="100">
        <v>2.3130406273840336</v>
      </c>
      <c r="P7" s="100">
        <v>2.3142708219675114</v>
      </c>
      <c r="Q7" s="100">
        <v>2.3278897381556103</v>
      </c>
      <c r="R7" s="100">
        <v>2.335818339915734</v>
      </c>
      <c r="S7" s="100">
        <v>2.3439108500055243</v>
      </c>
      <c r="T7" s="100">
        <v>2.3453952904787085</v>
      </c>
      <c r="U7" s="100">
        <v>2.3592752125058847</v>
      </c>
      <c r="V7" s="100">
        <v>2.366367744794529</v>
      </c>
      <c r="W7" s="100">
        <v>2.373433449947798</v>
      </c>
      <c r="X7" s="100">
        <v>2.373822791636075</v>
      </c>
      <c r="Y7" s="100">
        <v>2.3875258745917134</v>
      </c>
      <c r="Z7" s="100">
        <v>2.3948627710585955</v>
      </c>
      <c r="AA7" s="100">
        <v>2.4022616234625676</v>
      </c>
      <c r="AB7" s="100">
        <v>2.4031298414842679</v>
      </c>
      <c r="AC7" s="100">
        <v>2.4172655878202294</v>
      </c>
      <c r="AD7" s="100">
        <v>2.4248730559615859</v>
      </c>
      <c r="AE7" s="100">
        <v>2.4325214924859218</v>
      </c>
      <c r="AF7" s="100">
        <v>2.4335437843896499</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51" x14ac:dyDescent="0.2">
      <c r="B8" s="81">
        <v>2</v>
      </c>
      <c r="C8" s="84" t="s">
        <v>224</v>
      </c>
      <c r="D8" s="40" t="s">
        <v>301</v>
      </c>
      <c r="E8" s="40" t="s">
        <v>68</v>
      </c>
      <c r="F8" s="40">
        <v>2</v>
      </c>
      <c r="H8" s="100">
        <v>9.3556594410280428E-3</v>
      </c>
      <c r="I8" s="100">
        <v>9.9223611821323433E-3</v>
      </c>
      <c r="J8" s="100">
        <v>5.5564561175362771E-2</v>
      </c>
      <c r="K8" s="100">
        <v>5.5564561175362771E-2</v>
      </c>
      <c r="L8" s="100">
        <v>5.5564561175362771E-2</v>
      </c>
      <c r="M8" s="100">
        <v>5.5564561175362771E-2</v>
      </c>
      <c r="N8" s="100">
        <v>5.5564561175362771E-2</v>
      </c>
      <c r="O8" s="100">
        <v>5.5564561175362771E-2</v>
      </c>
      <c r="P8" s="100">
        <v>5.5564561175362771E-2</v>
      </c>
      <c r="Q8" s="100">
        <v>5.5564561175362771E-2</v>
      </c>
      <c r="R8" s="100">
        <v>5.5564561175362771E-2</v>
      </c>
      <c r="S8" s="100">
        <v>5.5564561175362771E-2</v>
      </c>
      <c r="T8" s="100">
        <v>5.5564561175362771E-2</v>
      </c>
      <c r="U8" s="100">
        <v>5.5564561175362771E-2</v>
      </c>
      <c r="V8" s="100">
        <v>5.5564561175362771E-2</v>
      </c>
      <c r="W8" s="100">
        <v>5.5564561175362771E-2</v>
      </c>
      <c r="X8" s="100">
        <v>5.5564561175362771E-2</v>
      </c>
      <c r="Y8" s="100">
        <v>5.5564561175362771E-2</v>
      </c>
      <c r="Z8" s="100">
        <v>5.5564561175362771E-2</v>
      </c>
      <c r="AA8" s="100">
        <v>5.5564561175362771E-2</v>
      </c>
      <c r="AB8" s="100">
        <v>5.5564561175362771E-2</v>
      </c>
      <c r="AC8" s="100">
        <v>5.5564561175362771E-2</v>
      </c>
      <c r="AD8" s="100">
        <v>5.5564561175362771E-2</v>
      </c>
      <c r="AE8" s="100">
        <v>5.5564561175362771E-2</v>
      </c>
      <c r="AF8" s="100">
        <v>5.5564561175362771E-2</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51" x14ac:dyDescent="0.2">
      <c r="B9" s="81">
        <v>3</v>
      </c>
      <c r="C9" s="84" t="s">
        <v>226</v>
      </c>
      <c r="D9" s="40" t="s">
        <v>302</v>
      </c>
      <c r="E9" s="40" t="s">
        <v>68</v>
      </c>
      <c r="F9" s="40">
        <v>2</v>
      </c>
      <c r="H9" s="100">
        <v>2.2587135556805413</v>
      </c>
      <c r="I9" s="100">
        <v>1.9241453385147738</v>
      </c>
      <c r="J9" s="100">
        <v>2.0076388001988863</v>
      </c>
      <c r="K9" s="100">
        <v>2.0378194397615572</v>
      </c>
      <c r="L9" s="100">
        <v>2.071504153195586</v>
      </c>
      <c r="M9" s="100">
        <v>3.4878766057426347</v>
      </c>
      <c r="N9" s="100">
        <v>3.5100954028743203</v>
      </c>
      <c r="O9" s="100">
        <v>3.5278413374927449</v>
      </c>
      <c r="P9" s="100">
        <v>3.5430086009074375</v>
      </c>
      <c r="Q9" s="100">
        <v>3.5526713841566115</v>
      </c>
      <c r="R9" s="100">
        <v>3.5635861338217043</v>
      </c>
      <c r="S9" s="100">
        <v>3.5710907061638562</v>
      </c>
      <c r="T9" s="100">
        <v>3.5823703268921663</v>
      </c>
      <c r="U9" s="100">
        <v>3.5903279555030609</v>
      </c>
      <c r="V9" s="100">
        <v>3.6017913931833188</v>
      </c>
      <c r="W9" s="100">
        <v>3.6142953586159297</v>
      </c>
      <c r="X9" s="100">
        <v>3.6295651973863889</v>
      </c>
      <c r="Y9" s="100">
        <v>3.6425681829965395</v>
      </c>
      <c r="Z9" s="100">
        <v>3.6475121793768701</v>
      </c>
      <c r="AA9" s="100">
        <v>3.656176028702625</v>
      </c>
      <c r="AB9" s="100">
        <v>3.6843348970113259</v>
      </c>
      <c r="AC9" s="100">
        <v>3.6928417789427552</v>
      </c>
      <c r="AD9" s="100">
        <v>3.7019056577359017</v>
      </c>
      <c r="AE9" s="100">
        <v>3.7102950703191069</v>
      </c>
      <c r="AF9" s="100">
        <v>3.719456822835332</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51" x14ac:dyDescent="0.2">
      <c r="B10" s="81">
        <v>4</v>
      </c>
      <c r="C10" s="84" t="s">
        <v>303</v>
      </c>
      <c r="D10" s="40" t="s">
        <v>304</v>
      </c>
      <c r="E10" s="40" t="s">
        <v>68</v>
      </c>
      <c r="F10" s="40">
        <v>2</v>
      </c>
      <c r="H10" s="100">
        <v>2.1833951823543316</v>
      </c>
      <c r="I10" s="100">
        <v>1.9840524028792741</v>
      </c>
      <c r="J10" s="100">
        <v>1.6296098801457384</v>
      </c>
      <c r="K10" s="100">
        <v>1.597823234793623</v>
      </c>
      <c r="L10" s="100">
        <v>1.5695617582421519</v>
      </c>
      <c r="M10" s="100">
        <v>0</v>
      </c>
      <c r="N10" s="100">
        <v>0</v>
      </c>
      <c r="O10" s="100">
        <v>0</v>
      </c>
      <c r="P10" s="100">
        <v>0</v>
      </c>
      <c r="Q10" s="100">
        <v>-1.5265566588595902E-16</v>
      </c>
      <c r="R10" s="100">
        <v>0</v>
      </c>
      <c r="S10" s="100">
        <v>0</v>
      </c>
      <c r="T10" s="100">
        <v>0</v>
      </c>
      <c r="U10" s="100">
        <v>0</v>
      </c>
      <c r="V10" s="100">
        <v>2.0816681711721685E-16</v>
      </c>
      <c r="W10" s="100">
        <v>0</v>
      </c>
      <c r="X10" s="100">
        <v>0</v>
      </c>
      <c r="Y10" s="100">
        <v>0</v>
      </c>
      <c r="Z10" s="100">
        <v>0</v>
      </c>
      <c r="AA10" s="100">
        <v>-1.1102230246251565E-16</v>
      </c>
      <c r="AB10" s="100">
        <v>0</v>
      </c>
      <c r="AC10" s="100">
        <v>0</v>
      </c>
      <c r="AD10" s="100">
        <v>0</v>
      </c>
      <c r="AE10" s="100">
        <v>1.3877787807814457E-16</v>
      </c>
      <c r="AF10" s="100">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51" x14ac:dyDescent="0.2">
      <c r="B11" s="81">
        <v>5</v>
      </c>
      <c r="C11" s="84" t="s">
        <v>230</v>
      </c>
      <c r="D11" s="40" t="s">
        <v>305</v>
      </c>
      <c r="E11" s="40" t="s">
        <v>232</v>
      </c>
      <c r="F11" s="40">
        <v>1</v>
      </c>
      <c r="H11" s="102">
        <v>146.95151543084296</v>
      </c>
      <c r="I11" s="102">
        <v>123.48296185691525</v>
      </c>
      <c r="J11" s="102">
        <v>116.6</v>
      </c>
      <c r="K11" s="102">
        <v>116.6</v>
      </c>
      <c r="L11" s="102">
        <v>116.4</v>
      </c>
      <c r="M11" s="102">
        <v>119.2</v>
      </c>
      <c r="N11" s="102">
        <v>119.3</v>
      </c>
      <c r="O11" s="102">
        <v>119.6</v>
      </c>
      <c r="P11" s="102">
        <v>119.5</v>
      </c>
      <c r="Q11" s="102">
        <v>119.6</v>
      </c>
      <c r="R11" s="102">
        <v>119.6</v>
      </c>
      <c r="S11" s="102">
        <v>119.3</v>
      </c>
      <c r="T11" s="102">
        <v>119.4</v>
      </c>
      <c r="U11" s="102">
        <v>119</v>
      </c>
      <c r="V11" s="102">
        <v>119.1</v>
      </c>
      <c r="W11" s="102">
        <v>118.9</v>
      </c>
      <c r="X11" s="102">
        <v>119.2</v>
      </c>
      <c r="Y11" s="102">
        <v>119</v>
      </c>
      <c r="Z11" s="102">
        <v>118.9</v>
      </c>
      <c r="AA11" s="102">
        <v>118.8</v>
      </c>
      <c r="AB11" s="102">
        <v>119.2</v>
      </c>
      <c r="AC11" s="102">
        <v>119.1</v>
      </c>
      <c r="AD11" s="102">
        <v>119</v>
      </c>
      <c r="AE11" s="102">
        <v>118.9</v>
      </c>
      <c r="AF11" s="102">
        <v>118.8</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51" x14ac:dyDescent="0.2">
      <c r="B12" s="81">
        <v>6</v>
      </c>
      <c r="C12" s="84" t="s">
        <v>233</v>
      </c>
      <c r="D12" s="40" t="s">
        <v>306</v>
      </c>
      <c r="E12" s="40" t="s">
        <v>232</v>
      </c>
      <c r="F12" s="40">
        <v>1</v>
      </c>
      <c r="H12" s="102">
        <v>189.80295922830763</v>
      </c>
      <c r="I12" s="102">
        <v>170.33314431674688</v>
      </c>
      <c r="J12" s="102">
        <v>138.6</v>
      </c>
      <c r="K12" s="102">
        <v>138.19999999999999</v>
      </c>
      <c r="L12" s="102">
        <v>137.6</v>
      </c>
      <c r="M12" s="102" t="s">
        <v>307</v>
      </c>
      <c r="N12" s="102" t="s">
        <v>307</v>
      </c>
      <c r="O12" s="102" t="s">
        <v>307</v>
      </c>
      <c r="P12" s="102" t="s">
        <v>307</v>
      </c>
      <c r="Q12" s="102" t="s">
        <v>307</v>
      </c>
      <c r="R12" s="102" t="s">
        <v>307</v>
      </c>
      <c r="S12" s="102" t="s">
        <v>307</v>
      </c>
      <c r="T12" s="102" t="s">
        <v>307</v>
      </c>
      <c r="U12" s="102" t="s">
        <v>307</v>
      </c>
      <c r="V12" s="102" t="s">
        <v>307</v>
      </c>
      <c r="W12" s="102" t="s">
        <v>307</v>
      </c>
      <c r="X12" s="102" t="s">
        <v>307</v>
      </c>
      <c r="Y12" s="102" t="s">
        <v>307</v>
      </c>
      <c r="Z12" s="102" t="s">
        <v>307</v>
      </c>
      <c r="AA12" s="102" t="s">
        <v>307</v>
      </c>
      <c r="AB12" s="102" t="s">
        <v>307</v>
      </c>
      <c r="AC12" s="102" t="s">
        <v>307</v>
      </c>
      <c r="AD12" s="102" t="s">
        <v>307</v>
      </c>
      <c r="AE12" s="102" t="s">
        <v>307</v>
      </c>
      <c r="AF12" s="102" t="s">
        <v>307</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51" x14ac:dyDescent="0.2">
      <c r="B13" s="81">
        <v>7</v>
      </c>
      <c r="C13" s="84" t="s">
        <v>235</v>
      </c>
      <c r="D13" s="40" t="s">
        <v>308</v>
      </c>
      <c r="E13" s="40" t="s">
        <v>232</v>
      </c>
      <c r="F13" s="40">
        <v>1</v>
      </c>
      <c r="H13" s="102">
        <v>165.29421707496817</v>
      </c>
      <c r="I13" s="102">
        <v>143.52362709084466</v>
      </c>
      <c r="J13" s="102">
        <v>125.53716999670388</v>
      </c>
      <c r="K13" s="102">
        <v>125.15577597184016</v>
      </c>
      <c r="L13" s="102">
        <v>124.7055370609534</v>
      </c>
      <c r="M13" s="102">
        <v>119.16096478460921</v>
      </c>
      <c r="N13" s="102">
        <v>119.31070390852027</v>
      </c>
      <c r="O13" s="102">
        <v>119.61473573766523</v>
      </c>
      <c r="P13" s="102">
        <v>119.5267298122201</v>
      </c>
      <c r="Q13" s="102">
        <v>119.55380146787977</v>
      </c>
      <c r="R13" s="102">
        <v>119.62316172327071</v>
      </c>
      <c r="S13" s="102">
        <v>119.28086429759027</v>
      </c>
      <c r="T13" s="102">
        <v>119.35667626983967</v>
      </c>
      <c r="U13" s="102">
        <v>119.02622557362795</v>
      </c>
      <c r="V13" s="102">
        <v>119.10875279011503</v>
      </c>
      <c r="W13" s="102">
        <v>118.93946404582738</v>
      </c>
      <c r="X13" s="102">
        <v>119.15520405902282</v>
      </c>
      <c r="Y13" s="102">
        <v>118.99853309353819</v>
      </c>
      <c r="Z13" s="102">
        <v>118.87579453934559</v>
      </c>
      <c r="AA13" s="102">
        <v>118.75348669246183</v>
      </c>
      <c r="AB13" s="102">
        <v>119.23748775520727</v>
      </c>
      <c r="AC13" s="102">
        <v>119.1068811703216</v>
      </c>
      <c r="AD13" s="102">
        <v>118.98312941710172</v>
      </c>
      <c r="AE13" s="102">
        <v>118.86078299668783</v>
      </c>
      <c r="AF13" s="102">
        <v>118.75015906394484</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51" x14ac:dyDescent="0.2">
      <c r="B14" s="81">
        <v>8</v>
      </c>
      <c r="C14" s="84" t="s">
        <v>237</v>
      </c>
      <c r="D14" s="40" t="s">
        <v>309</v>
      </c>
      <c r="E14" s="40" t="s">
        <v>68</v>
      </c>
      <c r="F14" s="40">
        <v>2</v>
      </c>
      <c r="H14" s="100">
        <v>2.4290690761905083</v>
      </c>
      <c r="I14" s="100">
        <v>4.2252200070783719</v>
      </c>
      <c r="J14" s="100">
        <v>1.9</v>
      </c>
      <c r="K14" s="100">
        <v>1.9</v>
      </c>
      <c r="L14" s="100">
        <v>1.9</v>
      </c>
      <c r="M14" s="100">
        <v>1.843</v>
      </c>
      <c r="N14" s="100">
        <v>1.786</v>
      </c>
      <c r="O14" s="100">
        <v>1.7290000000000001</v>
      </c>
      <c r="P14" s="100">
        <v>1.6720000000000002</v>
      </c>
      <c r="Q14" s="100">
        <v>1.615</v>
      </c>
      <c r="R14" s="100">
        <v>1.5665499999999999</v>
      </c>
      <c r="S14" s="100">
        <v>1.5181</v>
      </c>
      <c r="T14" s="100">
        <v>1.4696499999999997</v>
      </c>
      <c r="U14" s="100">
        <v>1.4211999999999996</v>
      </c>
      <c r="V14" s="100">
        <v>1.3727499999999999</v>
      </c>
      <c r="W14" s="100">
        <v>1.3452949999999999</v>
      </c>
      <c r="X14" s="100">
        <v>1.3178399999999999</v>
      </c>
      <c r="Y14" s="100">
        <v>1.2903849999999997</v>
      </c>
      <c r="Z14" s="100">
        <v>1.2629299999999999</v>
      </c>
      <c r="AA14" s="100">
        <v>1.2354749999999999</v>
      </c>
      <c r="AB14" s="100">
        <v>1.2107654999999999</v>
      </c>
      <c r="AC14" s="100">
        <v>1.186056</v>
      </c>
      <c r="AD14" s="100">
        <v>1.1613465000000001</v>
      </c>
      <c r="AE14" s="100">
        <v>1.1366370000000001</v>
      </c>
      <c r="AF14" s="100">
        <v>1.1119275</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51" x14ac:dyDescent="0.2">
      <c r="B15" s="81">
        <v>9</v>
      </c>
      <c r="C15" s="84" t="s">
        <v>239</v>
      </c>
      <c r="D15" s="40" t="s">
        <v>310</v>
      </c>
      <c r="E15" s="40" t="s">
        <v>241</v>
      </c>
      <c r="F15" s="40">
        <v>2</v>
      </c>
      <c r="H15" s="100">
        <v>172.50504615263546</v>
      </c>
      <c r="I15" s="100">
        <v>301.77219673970001</v>
      </c>
      <c r="J15" s="100">
        <v>131.04898367881526</v>
      </c>
      <c r="K15" s="100">
        <v>130.53998643152812</v>
      </c>
      <c r="L15" s="100">
        <v>130.07826694266896</v>
      </c>
      <c r="M15" s="100">
        <v>125.89847788657593</v>
      </c>
      <c r="N15" s="100">
        <v>120.84941384561354</v>
      </c>
      <c r="O15" s="100">
        <v>115.89544706930326</v>
      </c>
      <c r="P15" s="100">
        <v>111.03386841715049</v>
      </c>
      <c r="Q15" s="100">
        <v>106.26207263224067</v>
      </c>
      <c r="R15" s="100">
        <v>102.13499110568792</v>
      </c>
      <c r="S15" s="100">
        <v>98.082709678669332</v>
      </c>
      <c r="T15" s="100">
        <v>94.103180134168028</v>
      </c>
      <c r="U15" s="100">
        <v>90.194429659089678</v>
      </c>
      <c r="V15" s="100">
        <v>86.354557344165116</v>
      </c>
      <c r="W15" s="100">
        <v>83.890953443186703</v>
      </c>
      <c r="X15" s="100">
        <v>81.470042641232382</v>
      </c>
      <c r="Y15" s="100">
        <v>79.090708380382637</v>
      </c>
      <c r="Z15" s="100">
        <v>76.751873315527064</v>
      </c>
      <c r="AA15" s="100">
        <v>74.45249758004384</v>
      </c>
      <c r="AB15" s="100">
        <v>72.355648910437537</v>
      </c>
      <c r="AC15" s="100">
        <v>70.293575480271116</v>
      </c>
      <c r="AD15" s="100">
        <v>68.265407818753715</v>
      </c>
      <c r="AE15" s="100">
        <v>66.270305615180462</v>
      </c>
      <c r="AF15" s="100">
        <v>64.307456488603123</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51" x14ac:dyDescent="0.2">
      <c r="B16" s="81">
        <v>10</v>
      </c>
      <c r="C16" s="84" t="s">
        <v>242</v>
      </c>
      <c r="D16" s="40" t="s">
        <v>311</v>
      </c>
      <c r="E16" s="40" t="s">
        <v>244</v>
      </c>
      <c r="F16" s="40">
        <v>2</v>
      </c>
      <c r="H16" s="100">
        <v>7.0621041095575414</v>
      </c>
      <c r="I16" s="100">
        <v>7.1600410958008203</v>
      </c>
      <c r="J16" s="100">
        <v>7.8251398860226642</v>
      </c>
      <c r="K16" s="100">
        <v>7.9661323670099717</v>
      </c>
      <c r="L16" s="100">
        <v>8.1006057122221815</v>
      </c>
      <c r="M16" s="100">
        <v>12.73610198673062</v>
      </c>
      <c r="N16" s="100">
        <v>12.873031590183318</v>
      </c>
      <c r="O16" s="100">
        <v>13.009912537204833</v>
      </c>
      <c r="P16" s="100">
        <v>13.146746381926022</v>
      </c>
      <c r="Q16" s="100">
        <v>13.283534612987879</v>
      </c>
      <c r="R16" s="100">
        <v>13.420278656955176</v>
      </c>
      <c r="S16" s="100">
        <v>13.556979881518787</v>
      </c>
      <c r="T16" s="100">
        <v>13.693639598501816</v>
      </c>
      <c r="U16" s="100">
        <v>13.830259066683384</v>
      </c>
      <c r="V16" s="100">
        <v>13.966839494452861</v>
      </c>
      <c r="W16" s="100">
        <v>14.103382042306313</v>
      </c>
      <c r="X16" s="100">
        <v>14.239887825195945</v>
      </c>
      <c r="Y16" s="100">
        <v>14.376357914742641</v>
      </c>
      <c r="Z16" s="100">
        <v>14.51279334132073</v>
      </c>
      <c r="AA16" s="100">
        <v>14.649195096023542</v>
      </c>
      <c r="AB16" s="100">
        <v>14.785564132517612</v>
      </c>
      <c r="AC16" s="100">
        <v>14.921901368792863</v>
      </c>
      <c r="AD16" s="100">
        <v>15.058207688815459</v>
      </c>
      <c r="AE16" s="100">
        <v>15.194483944089651</v>
      </c>
      <c r="AF16" s="100">
        <v>15.330730955134309</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51" x14ac:dyDescent="0.2">
      <c r="B17" s="81">
        <v>11</v>
      </c>
      <c r="C17" s="84" t="s">
        <v>254</v>
      </c>
      <c r="D17" s="40" t="s">
        <v>312</v>
      </c>
      <c r="E17" s="40" t="s">
        <v>256</v>
      </c>
      <c r="F17" s="40">
        <v>0</v>
      </c>
      <c r="H17" s="104">
        <v>0.54</v>
      </c>
      <c r="I17" s="104">
        <v>0.55630000000000002</v>
      </c>
      <c r="J17" s="104">
        <v>0.59125176593268491</v>
      </c>
      <c r="K17" s="104">
        <v>0.59948067090906332</v>
      </c>
      <c r="L17" s="104">
        <v>0.60737659043817427</v>
      </c>
      <c r="M17" s="104">
        <v>0.95285781187172347</v>
      </c>
      <c r="N17" s="104">
        <v>0.95333586061608044</v>
      </c>
      <c r="O17" s="104">
        <v>0.9538041465265007</v>
      </c>
      <c r="P17" s="104">
        <v>0.95426297072205879</v>
      </c>
      <c r="Q17" s="104">
        <v>0.95471262186183192</v>
      </c>
      <c r="R17" s="104">
        <v>0.95515337679262546</v>
      </c>
      <c r="S17" s="104">
        <v>0.95558550115614771</v>
      </c>
      <c r="T17" s="104">
        <v>0.95600924995860315</v>
      </c>
      <c r="U17" s="104">
        <v>0.95642486810542238</v>
      </c>
      <c r="V17" s="104">
        <v>0.95683259090362338</v>
      </c>
      <c r="W17" s="104">
        <v>0.95723264453409274</v>
      </c>
      <c r="X17" s="104">
        <v>0.95762524649589398</v>
      </c>
      <c r="Y17" s="104">
        <v>0.9580106060245378</v>
      </c>
      <c r="Z17" s="104">
        <v>0.95838892448599822</v>
      </c>
      <c r="AA17" s="104">
        <v>0.95876039574811833</v>
      </c>
      <c r="AB17" s="104">
        <v>0.95912520653092126</v>
      </c>
      <c r="AC17" s="104">
        <v>0.95948353673722742</v>
      </c>
      <c r="AD17" s="104">
        <v>0.95983555976487134</v>
      </c>
      <c r="AE17" s="104">
        <v>0.96018144280171391</v>
      </c>
      <c r="AF17" s="104">
        <v>0.96052134710456016</v>
      </c>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row>
    <row r="18" spans="2:88" x14ac:dyDescent="0.2">
      <c r="C18" s="87"/>
      <c r="D18" s="43"/>
      <c r="E18" s="43"/>
      <c r="F18" s="87"/>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row>
    <row r="19" spans="2:88" x14ac:dyDescent="0.2"/>
    <row r="20" spans="2:88" x14ac:dyDescent="0.2"/>
    <row r="21" spans="2:88" ht="15" x14ac:dyDescent="0.25">
      <c r="B21" s="46" t="s">
        <v>81</v>
      </c>
    </row>
    <row r="22" spans="2:88" x14ac:dyDescent="0.2"/>
    <row r="23" spans="2:88" x14ac:dyDescent="0.2">
      <c r="B23" s="47"/>
      <c r="C23" s="7" t="s">
        <v>82</v>
      </c>
    </row>
    <row r="24" spans="2:88" x14ac:dyDescent="0.2"/>
    <row r="25" spans="2:88" x14ac:dyDescent="0.2">
      <c r="B25" s="48"/>
      <c r="C25" s="7" t="s">
        <v>83</v>
      </c>
    </row>
    <row r="26" spans="2:88" x14ac:dyDescent="0.2"/>
    <row r="27" spans="2:88" x14ac:dyDescent="0.2"/>
    <row r="28" spans="2:88" x14ac:dyDescent="0.2"/>
    <row r="29" spans="2:88" ht="15" x14ac:dyDescent="0.25">
      <c r="B29" s="137" t="s">
        <v>313</v>
      </c>
      <c r="C29" s="138"/>
      <c r="D29" s="138"/>
      <c r="E29" s="138"/>
      <c r="F29" s="138"/>
      <c r="G29" s="138"/>
      <c r="H29" s="138"/>
      <c r="I29" s="139"/>
    </row>
    <row r="30" spans="2:88" x14ac:dyDescent="0.2"/>
    <row r="31" spans="2:88" s="14" customFormat="1" ht="13.5" x14ac:dyDescent="0.2">
      <c r="B31" s="79" t="s">
        <v>34</v>
      </c>
      <c r="C31" s="140" t="s">
        <v>86</v>
      </c>
      <c r="D31" s="140"/>
      <c r="E31" s="140"/>
      <c r="F31" s="140"/>
      <c r="G31" s="140"/>
      <c r="H31" s="140"/>
      <c r="I31" s="140"/>
    </row>
    <row r="32" spans="2:88" s="14" customFormat="1" ht="59.65" customHeight="1" x14ac:dyDescent="0.2">
      <c r="B32" s="56">
        <v>1</v>
      </c>
      <c r="C32" s="128" t="s">
        <v>314</v>
      </c>
      <c r="D32" s="129"/>
      <c r="E32" s="129"/>
      <c r="F32" s="129"/>
      <c r="G32" s="129"/>
      <c r="H32" s="129"/>
      <c r="I32" s="129"/>
    </row>
    <row r="33" spans="2:9" s="14" customFormat="1" ht="54" customHeight="1" x14ac:dyDescent="0.2">
      <c r="B33" s="56">
        <v>2</v>
      </c>
      <c r="C33" s="128" t="s">
        <v>315</v>
      </c>
      <c r="D33" s="129"/>
      <c r="E33" s="129"/>
      <c r="F33" s="129"/>
      <c r="G33" s="129"/>
      <c r="H33" s="129"/>
      <c r="I33" s="129"/>
    </row>
    <row r="34" spans="2:9" s="14" customFormat="1" ht="58.15" customHeight="1" x14ac:dyDescent="0.2">
      <c r="B34" s="56">
        <v>3</v>
      </c>
      <c r="C34" s="128" t="s">
        <v>316</v>
      </c>
      <c r="D34" s="129"/>
      <c r="E34" s="129"/>
      <c r="F34" s="129"/>
      <c r="G34" s="129"/>
      <c r="H34" s="129"/>
      <c r="I34" s="129"/>
    </row>
    <row r="35" spans="2:9" s="14" customFormat="1" ht="61.15" customHeight="1" x14ac:dyDescent="0.2">
      <c r="B35" s="56">
        <v>4</v>
      </c>
      <c r="C35" s="128" t="s">
        <v>317</v>
      </c>
      <c r="D35" s="129"/>
      <c r="E35" s="129"/>
      <c r="F35" s="129"/>
      <c r="G35" s="129"/>
      <c r="H35" s="129"/>
      <c r="I35" s="129"/>
    </row>
    <row r="36" spans="2:9" s="14" customFormat="1" ht="58.5" customHeight="1" x14ac:dyDescent="0.2">
      <c r="B36" s="56">
        <v>5</v>
      </c>
      <c r="C36" s="128" t="s">
        <v>318</v>
      </c>
      <c r="D36" s="129"/>
      <c r="E36" s="129"/>
      <c r="F36" s="129"/>
      <c r="G36" s="129"/>
      <c r="H36" s="129"/>
      <c r="I36" s="129"/>
    </row>
    <row r="37" spans="2:9" s="14" customFormat="1" ht="75.400000000000006" customHeight="1" x14ac:dyDescent="0.2">
      <c r="B37" s="56">
        <v>6</v>
      </c>
      <c r="C37" s="128" t="s">
        <v>319</v>
      </c>
      <c r="D37" s="129"/>
      <c r="E37" s="129"/>
      <c r="F37" s="129"/>
      <c r="G37" s="129"/>
      <c r="H37" s="129"/>
      <c r="I37" s="129"/>
    </row>
    <row r="38" spans="2:9" s="14" customFormat="1" ht="61.5" customHeight="1" x14ac:dyDescent="0.2">
      <c r="B38" s="56">
        <v>7</v>
      </c>
      <c r="C38" s="128" t="s">
        <v>320</v>
      </c>
      <c r="D38" s="129"/>
      <c r="E38" s="129"/>
      <c r="F38" s="129"/>
      <c r="G38" s="129"/>
      <c r="H38" s="129"/>
      <c r="I38" s="129"/>
    </row>
    <row r="39" spans="2:9" s="14" customFormat="1" ht="75.400000000000006" customHeight="1" x14ac:dyDescent="0.2">
      <c r="B39" s="56">
        <v>8</v>
      </c>
      <c r="C39" s="128" t="s">
        <v>321</v>
      </c>
      <c r="D39" s="129"/>
      <c r="E39" s="129"/>
      <c r="F39" s="129"/>
      <c r="G39" s="129"/>
      <c r="H39" s="129"/>
      <c r="I39" s="129"/>
    </row>
    <row r="40" spans="2:9" s="14" customFormat="1" ht="66" customHeight="1" x14ac:dyDescent="0.2">
      <c r="B40" s="56">
        <v>9</v>
      </c>
      <c r="C40" s="128" t="s">
        <v>322</v>
      </c>
      <c r="D40" s="129"/>
      <c r="E40" s="129"/>
      <c r="F40" s="129"/>
      <c r="G40" s="129"/>
      <c r="H40" s="129"/>
      <c r="I40" s="129"/>
    </row>
    <row r="41" spans="2:9" s="14" customFormat="1" ht="54.4" customHeight="1" x14ac:dyDescent="0.2">
      <c r="B41" s="56">
        <v>10</v>
      </c>
      <c r="C41" s="128" t="s">
        <v>323</v>
      </c>
      <c r="D41" s="129"/>
      <c r="E41" s="129"/>
      <c r="F41" s="129"/>
      <c r="G41" s="129"/>
      <c r="H41" s="129"/>
      <c r="I41" s="129"/>
    </row>
    <row r="42" spans="2:9" s="14" customFormat="1" ht="57.4" customHeight="1" x14ac:dyDescent="0.2">
      <c r="B42" s="56">
        <v>11</v>
      </c>
      <c r="C42" s="128" t="s">
        <v>324</v>
      </c>
      <c r="D42" s="129"/>
      <c r="E42" s="129"/>
      <c r="F42" s="129"/>
      <c r="G42" s="129"/>
      <c r="H42" s="129"/>
      <c r="I42" s="12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jyLx1RreD44I/WBtystKucUt8LDEoVMppZgEeiGsEy1s1j58i4bHCP32HrxllgRFixfbnE1kLWvDPO2wL9dNOQ==" saltValue="Ind6OAvbslcfseM49NcULw==" spinCount="100000" sheet="1" objects="1" scenarios="1"/>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C14" sqref="C14"/>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51" t="s">
        <v>325</v>
      </c>
      <c r="C1" s="151"/>
      <c r="D1" s="151"/>
      <c r="E1" s="151"/>
      <c r="F1" s="151"/>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3" t="s">
        <v>3</v>
      </c>
      <c r="C3" s="134"/>
      <c r="D3" s="143" t="str">
        <f>'Cover sheet'!C5</f>
        <v xml:space="preserve">Severn Trent </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3" t="s">
        <v>6</v>
      </c>
      <c r="C4" s="134"/>
      <c r="D4" s="143" t="str">
        <f>'Cover sheet'!C6</f>
        <v>Rutland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7" t="s">
        <v>118</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6" t="s">
        <v>119</v>
      </c>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row>
    <row r="6" spans="1:88" ht="15" thickBot="1" x14ac:dyDescent="0.25">
      <c r="B6" s="80" t="s">
        <v>34</v>
      </c>
      <c r="C6" s="35" t="s">
        <v>120</v>
      </c>
      <c r="D6" s="36" t="s">
        <v>36</v>
      </c>
      <c r="E6" s="36" t="s">
        <v>37</v>
      </c>
      <c r="F6" s="38" t="s">
        <v>38</v>
      </c>
      <c r="G6" s="32"/>
      <c r="H6" s="36" t="s">
        <v>121</v>
      </c>
      <c r="I6" s="36" t="s">
        <v>122</v>
      </c>
      <c r="J6" s="36" t="s">
        <v>123</v>
      </c>
      <c r="K6" s="36" t="s">
        <v>124</v>
      </c>
      <c r="L6" s="36" t="s">
        <v>125</v>
      </c>
      <c r="M6" s="36" t="s">
        <v>126</v>
      </c>
      <c r="N6" s="36" t="s">
        <v>127</v>
      </c>
      <c r="O6" s="36" t="s">
        <v>128</v>
      </c>
      <c r="P6" s="36" t="s">
        <v>129</v>
      </c>
      <c r="Q6" s="36" t="s">
        <v>130</v>
      </c>
      <c r="R6" s="36" t="s">
        <v>131</v>
      </c>
      <c r="S6" s="36" t="s">
        <v>132</v>
      </c>
      <c r="T6" s="36" t="s">
        <v>133</v>
      </c>
      <c r="U6" s="36" t="s">
        <v>134</v>
      </c>
      <c r="V6" s="36" t="s">
        <v>135</v>
      </c>
      <c r="W6" s="36" t="s">
        <v>136</v>
      </c>
      <c r="X6" s="36" t="s">
        <v>137</v>
      </c>
      <c r="Y6" s="36" t="s">
        <v>138</v>
      </c>
      <c r="Z6" s="36" t="s">
        <v>139</v>
      </c>
      <c r="AA6" s="36" t="s">
        <v>140</v>
      </c>
      <c r="AB6" s="36" t="s">
        <v>141</v>
      </c>
      <c r="AC6" s="36" t="s">
        <v>142</v>
      </c>
      <c r="AD6" s="36" t="s">
        <v>143</v>
      </c>
      <c r="AE6" s="36" t="s">
        <v>144</v>
      </c>
      <c r="AF6" s="36" t="s">
        <v>145</v>
      </c>
      <c r="AG6" s="36" t="s">
        <v>146</v>
      </c>
      <c r="AH6" s="36" t="s">
        <v>147</v>
      </c>
      <c r="AI6" s="36" t="s">
        <v>148</v>
      </c>
      <c r="AJ6" s="36" t="s">
        <v>149</v>
      </c>
      <c r="AK6" s="36" t="s">
        <v>150</v>
      </c>
      <c r="AL6" s="36" t="s">
        <v>151</v>
      </c>
      <c r="AM6" s="36" t="s">
        <v>152</v>
      </c>
      <c r="AN6" s="36" t="s">
        <v>153</v>
      </c>
      <c r="AO6" s="36" t="s">
        <v>154</v>
      </c>
      <c r="AP6" s="36" t="s">
        <v>155</v>
      </c>
      <c r="AQ6" s="36" t="s">
        <v>156</v>
      </c>
      <c r="AR6" s="36" t="s">
        <v>157</v>
      </c>
      <c r="AS6" s="36" t="s">
        <v>158</v>
      </c>
      <c r="AT6" s="36" t="s">
        <v>159</v>
      </c>
      <c r="AU6" s="36" t="s">
        <v>160</v>
      </c>
      <c r="AV6" s="36" t="s">
        <v>161</v>
      </c>
      <c r="AW6" s="36" t="s">
        <v>162</v>
      </c>
      <c r="AX6" s="36" t="s">
        <v>163</v>
      </c>
      <c r="AY6" s="36" t="s">
        <v>164</v>
      </c>
      <c r="AZ6" s="36" t="s">
        <v>165</v>
      </c>
      <c r="BA6" s="36" t="s">
        <v>166</v>
      </c>
      <c r="BB6" s="36" t="s">
        <v>167</v>
      </c>
      <c r="BC6" s="36" t="s">
        <v>168</v>
      </c>
      <c r="BD6" s="36" t="s">
        <v>169</v>
      </c>
      <c r="BE6" s="36" t="s">
        <v>170</v>
      </c>
      <c r="BF6" s="36" t="s">
        <v>171</v>
      </c>
      <c r="BG6" s="36" t="s">
        <v>172</v>
      </c>
      <c r="BH6" s="36" t="s">
        <v>173</v>
      </c>
      <c r="BI6" s="36" t="s">
        <v>174</v>
      </c>
      <c r="BJ6" s="36" t="s">
        <v>175</v>
      </c>
      <c r="BK6" s="36" t="s">
        <v>176</v>
      </c>
      <c r="BL6" s="36" t="s">
        <v>177</v>
      </c>
      <c r="BM6" s="36" t="s">
        <v>178</v>
      </c>
      <c r="BN6" s="36" t="s">
        <v>179</v>
      </c>
      <c r="BO6" s="36" t="s">
        <v>180</v>
      </c>
      <c r="BP6" s="36" t="s">
        <v>181</v>
      </c>
      <c r="BQ6" s="36" t="s">
        <v>182</v>
      </c>
      <c r="BR6" s="36" t="s">
        <v>183</v>
      </c>
      <c r="BS6" s="36" t="s">
        <v>184</v>
      </c>
      <c r="BT6" s="36" t="s">
        <v>185</v>
      </c>
      <c r="BU6" s="36" t="s">
        <v>186</v>
      </c>
      <c r="BV6" s="36" t="s">
        <v>187</v>
      </c>
      <c r="BW6" s="36" t="s">
        <v>188</v>
      </c>
      <c r="BX6" s="36" t="s">
        <v>189</v>
      </c>
      <c r="BY6" s="36" t="s">
        <v>190</v>
      </c>
      <c r="BZ6" s="36" t="s">
        <v>191</v>
      </c>
      <c r="CA6" s="36" t="s">
        <v>192</v>
      </c>
      <c r="CB6" s="36" t="s">
        <v>193</v>
      </c>
      <c r="CC6" s="36" t="s">
        <v>194</v>
      </c>
      <c r="CD6" s="36" t="s">
        <v>195</v>
      </c>
      <c r="CE6" s="36" t="s">
        <v>196</v>
      </c>
      <c r="CF6" s="36" t="s">
        <v>197</v>
      </c>
      <c r="CG6" s="36" t="s">
        <v>198</v>
      </c>
      <c r="CH6" s="36" t="s">
        <v>199</v>
      </c>
      <c r="CI6" s="36" t="s">
        <v>200</v>
      </c>
      <c r="CJ6" s="36" t="s">
        <v>201</v>
      </c>
    </row>
    <row r="7" spans="1:88" ht="51" x14ac:dyDescent="0.2">
      <c r="B7" s="81">
        <v>1</v>
      </c>
      <c r="C7" s="82" t="s">
        <v>274</v>
      </c>
      <c r="D7" s="70" t="s">
        <v>326</v>
      </c>
      <c r="E7" s="70" t="s">
        <v>68</v>
      </c>
      <c r="F7" s="70">
        <v>2</v>
      </c>
      <c r="H7" s="100">
        <v>8.6237493028909373</v>
      </c>
      <c r="I7" s="100">
        <v>9.7507397323337344</v>
      </c>
      <c r="J7" s="100">
        <v>8.1366340123562626</v>
      </c>
      <c r="K7" s="100">
        <v>8.1482547073236002</v>
      </c>
      <c r="L7" s="100">
        <v>8.1585013231210723</v>
      </c>
      <c r="M7" s="100">
        <v>7.9630410371386695</v>
      </c>
      <c r="N7" s="100">
        <v>7.9363271269973774</v>
      </c>
      <c r="O7" s="100">
        <v>7.9049885690940584</v>
      </c>
      <c r="P7" s="100">
        <v>7.8643860270922286</v>
      </c>
      <c r="Q7" s="100">
        <v>7.8306677265295006</v>
      </c>
      <c r="R7" s="100">
        <v>7.8010610779547171</v>
      </c>
      <c r="S7" s="100">
        <v>7.76820816038666</v>
      </c>
      <c r="T7" s="100">
        <v>7.7325222215881535</v>
      </c>
      <c r="U7" s="100">
        <v>7.7059097722262244</v>
      </c>
      <c r="V7" s="100">
        <v>7.6760157421951263</v>
      </c>
      <c r="W7" s="100">
        <v>7.6681304127810064</v>
      </c>
      <c r="X7" s="100">
        <v>7.6563345932397429</v>
      </c>
      <c r="Y7" s="100">
        <v>7.6555856618055316</v>
      </c>
      <c r="Z7" s="100">
        <v>7.6404115546527445</v>
      </c>
      <c r="AA7" s="100">
        <v>7.6290192563824721</v>
      </c>
      <c r="AB7" s="100">
        <v>7.6333368427128718</v>
      </c>
      <c r="AC7" s="100">
        <v>7.6312699709802629</v>
      </c>
      <c r="AD7" s="100">
        <v>7.6232318179147658</v>
      </c>
      <c r="AE7" s="100">
        <v>7.614560167022308</v>
      </c>
      <c r="AF7" s="100">
        <v>7.6000347114422606</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1">
        <f>B7+1</f>
        <v>2</v>
      </c>
      <c r="C8" s="84" t="s">
        <v>276</v>
      </c>
      <c r="D8" s="40" t="s">
        <v>327</v>
      </c>
      <c r="E8" s="40" t="s">
        <v>68</v>
      </c>
      <c r="F8" s="40">
        <v>2</v>
      </c>
      <c r="H8" s="100">
        <v>0</v>
      </c>
      <c r="I8" s="100">
        <v>0</v>
      </c>
      <c r="J8" s="100">
        <v>0</v>
      </c>
      <c r="K8" s="100">
        <v>0</v>
      </c>
      <c r="L8" s="100">
        <v>0</v>
      </c>
      <c r="M8" s="100">
        <v>0</v>
      </c>
      <c r="N8" s="100">
        <v>0</v>
      </c>
      <c r="O8" s="100">
        <v>0</v>
      </c>
      <c r="P8" s="100">
        <v>0</v>
      </c>
      <c r="Q8" s="100">
        <v>0</v>
      </c>
      <c r="R8" s="100">
        <v>0</v>
      </c>
      <c r="S8" s="100">
        <v>0</v>
      </c>
      <c r="T8" s="100">
        <v>0</v>
      </c>
      <c r="U8" s="100">
        <v>0</v>
      </c>
      <c r="V8" s="100">
        <v>0</v>
      </c>
      <c r="W8" s="100">
        <v>0</v>
      </c>
      <c r="X8" s="100">
        <v>0</v>
      </c>
      <c r="Y8" s="100">
        <v>0</v>
      </c>
      <c r="Z8" s="100">
        <v>0</v>
      </c>
      <c r="AA8" s="100">
        <v>0</v>
      </c>
      <c r="AB8" s="100">
        <v>0</v>
      </c>
      <c r="AC8" s="100">
        <v>0</v>
      </c>
      <c r="AD8" s="100">
        <v>0</v>
      </c>
      <c r="AE8" s="100">
        <v>0</v>
      </c>
      <c r="AF8" s="100">
        <v>0</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row>
    <row r="9" spans="1:88" ht="51" x14ac:dyDescent="0.2">
      <c r="B9" s="81">
        <f t="shared" ref="B9:B11" si="0">B8+1</f>
        <v>3</v>
      </c>
      <c r="C9" s="84" t="s">
        <v>278</v>
      </c>
      <c r="D9" s="40" t="s">
        <v>328</v>
      </c>
      <c r="E9" s="40" t="s">
        <v>68</v>
      </c>
      <c r="F9" s="40">
        <v>2</v>
      </c>
      <c r="H9" s="100">
        <v>10</v>
      </c>
      <c r="I9" s="100">
        <v>10</v>
      </c>
      <c r="J9" s="100">
        <v>10</v>
      </c>
      <c r="K9" s="100">
        <v>10</v>
      </c>
      <c r="L9" s="100">
        <v>10</v>
      </c>
      <c r="M9" s="100">
        <v>10</v>
      </c>
      <c r="N9" s="100">
        <v>10</v>
      </c>
      <c r="O9" s="100">
        <v>10</v>
      </c>
      <c r="P9" s="100">
        <v>10</v>
      </c>
      <c r="Q9" s="100">
        <v>10</v>
      </c>
      <c r="R9" s="100">
        <v>10</v>
      </c>
      <c r="S9" s="100">
        <v>10</v>
      </c>
      <c r="T9" s="100">
        <v>10</v>
      </c>
      <c r="U9" s="100">
        <v>10</v>
      </c>
      <c r="V9" s="100">
        <v>10</v>
      </c>
      <c r="W9" s="100">
        <v>10</v>
      </c>
      <c r="X9" s="100">
        <v>10</v>
      </c>
      <c r="Y9" s="100">
        <v>10</v>
      </c>
      <c r="Z9" s="100">
        <v>10</v>
      </c>
      <c r="AA9" s="100">
        <v>10</v>
      </c>
      <c r="AB9" s="100">
        <v>10</v>
      </c>
      <c r="AC9" s="100">
        <v>10</v>
      </c>
      <c r="AD9" s="100">
        <v>10</v>
      </c>
      <c r="AE9" s="100">
        <v>10</v>
      </c>
      <c r="AF9" s="100">
        <v>10</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ht="51" x14ac:dyDescent="0.2">
      <c r="B10" s="81">
        <f t="shared" si="0"/>
        <v>4</v>
      </c>
      <c r="C10" s="84" t="s">
        <v>280</v>
      </c>
      <c r="D10" s="40" t="s">
        <v>329</v>
      </c>
      <c r="E10" s="40" t="s">
        <v>68</v>
      </c>
      <c r="F10" s="40">
        <v>2</v>
      </c>
      <c r="H10" s="100">
        <v>0</v>
      </c>
      <c r="I10" s="100">
        <v>0</v>
      </c>
      <c r="J10" s="100">
        <v>0</v>
      </c>
      <c r="K10" s="100">
        <v>0</v>
      </c>
      <c r="L10" s="100">
        <v>0</v>
      </c>
      <c r="M10" s="100">
        <v>0</v>
      </c>
      <c r="N10" s="100">
        <v>0</v>
      </c>
      <c r="O10" s="100">
        <v>0</v>
      </c>
      <c r="P10" s="100">
        <v>0</v>
      </c>
      <c r="Q10" s="100">
        <v>0</v>
      </c>
      <c r="R10" s="100">
        <v>0</v>
      </c>
      <c r="S10" s="100">
        <v>0</v>
      </c>
      <c r="T10" s="100">
        <v>0</v>
      </c>
      <c r="U10" s="100">
        <v>0</v>
      </c>
      <c r="V10" s="100">
        <v>0</v>
      </c>
      <c r="W10" s="100">
        <v>0</v>
      </c>
      <c r="X10" s="100">
        <v>0</v>
      </c>
      <c r="Y10" s="100">
        <v>0</v>
      </c>
      <c r="Z10" s="100">
        <v>0</v>
      </c>
      <c r="AA10" s="100">
        <v>0</v>
      </c>
      <c r="AB10" s="100">
        <v>0</v>
      </c>
      <c r="AC10" s="100">
        <v>0</v>
      </c>
      <c r="AD10" s="100">
        <v>0</v>
      </c>
      <c r="AE10" s="100">
        <v>0</v>
      </c>
      <c r="AF10" s="100">
        <v>0</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row>
    <row r="11" spans="1:88" ht="51" x14ac:dyDescent="0.2">
      <c r="B11" s="81">
        <f t="shared" si="0"/>
        <v>5</v>
      </c>
      <c r="C11" s="84" t="s">
        <v>282</v>
      </c>
      <c r="D11" s="40" t="s">
        <v>330</v>
      </c>
      <c r="E11" s="40" t="s">
        <v>68</v>
      </c>
      <c r="F11" s="40">
        <v>2</v>
      </c>
      <c r="H11" s="100">
        <f>H9-H7-H10</f>
        <v>1.3762506971090627</v>
      </c>
      <c r="I11" s="100">
        <v>0.24926026766626563</v>
      </c>
      <c r="J11" s="100">
        <v>1.8633659876437374</v>
      </c>
      <c r="K11" s="100">
        <v>1.8517452926763998</v>
      </c>
      <c r="L11" s="100">
        <v>1.8414986768789277</v>
      </c>
      <c r="M11" s="100">
        <v>2.0369589628613305</v>
      </c>
      <c r="N11" s="100">
        <v>2.0636728730026226</v>
      </c>
      <c r="O11" s="100">
        <v>2.0950114309059416</v>
      </c>
      <c r="P11" s="100">
        <v>2.1356139729077714</v>
      </c>
      <c r="Q11" s="100">
        <v>2.1693322734704994</v>
      </c>
      <c r="R11" s="100">
        <v>2.1989389220452829</v>
      </c>
      <c r="S11" s="100">
        <v>2.23179183961334</v>
      </c>
      <c r="T11" s="100">
        <v>2.2674777784118465</v>
      </c>
      <c r="U11" s="100">
        <v>2.2940902277737756</v>
      </c>
      <c r="V11" s="100">
        <v>2.3239842578048737</v>
      </c>
      <c r="W11" s="100">
        <v>2.3318695872189936</v>
      </c>
      <c r="X11" s="100">
        <v>2.3436654067602571</v>
      </c>
      <c r="Y11" s="100">
        <v>2.3444143381944684</v>
      </c>
      <c r="Z11" s="100">
        <v>2.3595884453472555</v>
      </c>
      <c r="AA11" s="100">
        <v>2.3709807436175279</v>
      </c>
      <c r="AB11" s="100">
        <v>2.3666631572871282</v>
      </c>
      <c r="AC11" s="100">
        <v>2.3687300290197371</v>
      </c>
      <c r="AD11" s="100">
        <v>2.3767681820852342</v>
      </c>
      <c r="AE11" s="100">
        <v>2.385439832977692</v>
      </c>
      <c r="AF11" s="100">
        <v>2.3999652885577394</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x14ac:dyDescent="0.2"/>
    <row r="13" spans="1:88" x14ac:dyDescent="0.2"/>
    <row r="14" spans="1:88" x14ac:dyDescent="0.2"/>
    <row r="15" spans="1:88" ht="15" x14ac:dyDescent="0.25">
      <c r="B15" s="46" t="s">
        <v>81</v>
      </c>
    </row>
    <row r="16" spans="1:88" x14ac:dyDescent="0.2"/>
    <row r="17" spans="2:9" x14ac:dyDescent="0.2">
      <c r="B17" s="47"/>
      <c r="C17" s="7" t="s">
        <v>82</v>
      </c>
    </row>
    <row r="18" spans="2:9" x14ac:dyDescent="0.2"/>
    <row r="19" spans="2:9" x14ac:dyDescent="0.2">
      <c r="B19" s="48"/>
      <c r="C19" s="7" t="s">
        <v>83</v>
      </c>
    </row>
    <row r="20" spans="2:9" x14ac:dyDescent="0.2"/>
    <row r="21" spans="2:9" x14ac:dyDescent="0.2"/>
    <row r="22" spans="2:9" x14ac:dyDescent="0.2"/>
    <row r="23" spans="2:9" ht="15" x14ac:dyDescent="0.25">
      <c r="B23" s="137" t="s">
        <v>331</v>
      </c>
      <c r="C23" s="138"/>
      <c r="D23" s="138"/>
      <c r="E23" s="138"/>
      <c r="F23" s="138"/>
      <c r="G23" s="138"/>
      <c r="H23" s="138"/>
      <c r="I23" s="139"/>
    </row>
    <row r="24" spans="2:9" x14ac:dyDescent="0.2"/>
    <row r="25" spans="2:9" s="14" customFormat="1" ht="13.5" x14ac:dyDescent="0.2">
      <c r="B25" s="79" t="s">
        <v>34</v>
      </c>
      <c r="C25" s="140" t="s">
        <v>86</v>
      </c>
      <c r="D25" s="140"/>
      <c r="E25" s="140"/>
      <c r="F25" s="140"/>
      <c r="G25" s="140"/>
      <c r="H25" s="140"/>
      <c r="I25" s="140"/>
    </row>
    <row r="26" spans="2:9" s="14" customFormat="1" ht="76.900000000000006" customHeight="1" x14ac:dyDescent="0.2">
      <c r="B26" s="56">
        <v>1</v>
      </c>
      <c r="C26" s="128" t="s">
        <v>332</v>
      </c>
      <c r="D26" s="129"/>
      <c r="E26" s="129"/>
      <c r="F26" s="129"/>
      <c r="G26" s="129"/>
      <c r="H26" s="129"/>
      <c r="I26" s="129"/>
    </row>
    <row r="27" spans="2:9" s="14" customFormat="1" ht="54" customHeight="1" x14ac:dyDescent="0.2">
      <c r="B27" s="56">
        <v>2</v>
      </c>
      <c r="C27" s="128" t="s">
        <v>333</v>
      </c>
      <c r="D27" s="129"/>
      <c r="E27" s="129"/>
      <c r="F27" s="129"/>
      <c r="G27" s="129"/>
      <c r="H27" s="129"/>
      <c r="I27" s="129"/>
    </row>
    <row r="28" spans="2:9" s="14" customFormat="1" ht="58.15" customHeight="1" x14ac:dyDescent="0.2">
      <c r="B28" s="56">
        <v>3</v>
      </c>
      <c r="C28" s="128" t="s">
        <v>334</v>
      </c>
      <c r="D28" s="129"/>
      <c r="E28" s="129"/>
      <c r="F28" s="129"/>
      <c r="G28" s="129"/>
      <c r="H28" s="129"/>
      <c r="I28" s="129"/>
    </row>
    <row r="29" spans="2:9" s="14" customFormat="1" ht="61.15" customHeight="1" x14ac:dyDescent="0.2">
      <c r="B29" s="56">
        <v>4</v>
      </c>
      <c r="C29" s="128" t="s">
        <v>288</v>
      </c>
      <c r="D29" s="129"/>
      <c r="E29" s="129"/>
      <c r="F29" s="129"/>
      <c r="G29" s="129"/>
      <c r="H29" s="129"/>
      <c r="I29" s="129"/>
    </row>
    <row r="30" spans="2:9" s="14" customFormat="1" ht="58.5" customHeight="1" x14ac:dyDescent="0.2">
      <c r="B30" s="56">
        <v>5</v>
      </c>
      <c r="C30" s="128" t="s">
        <v>335</v>
      </c>
      <c r="D30" s="129"/>
      <c r="E30" s="129"/>
      <c r="F30" s="129"/>
      <c r="G30" s="129"/>
      <c r="H30" s="129"/>
      <c r="I30" s="12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LzzOQsKIj4++NKd6knOHdQ+O07Kb7OzLwuotFZpUMw+edy0ZLXEx1GxjHLKeJ4qCO2vw09gaTdbdc5kXH7Mbqg==" saltValue="8JAXz5l8AzKDNGvYP3XzHw=="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infopath/2007/PartnerControls"/>
    <ds:schemaRef ds:uri="http://purl.org/dc/elements/1.1/"/>
    <ds:schemaRef ds:uri="http://schemas.microsoft.com/office/2006/metadata/properties"/>
    <ds:schemaRef ds:uri="http://purl.org/dc/terms/"/>
    <ds:schemaRef ds:uri="8b73125f-a2a3-430c-bf07-e2948dd3081c"/>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EF3FE555-A136-4982-9508-0B9CA2CE03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5300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2022-11-11T13:00:07Z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31e38cdc-e94f-4210-80fc-8bc9a249d555</vt:lpwstr>
  </property>
  <property fmtid="{D5CDD505-2E9C-101B-9397-08002B2CF9AE}" pid="15" name="MSIP_Label_5d1f72a0-9918-4564-91ff-bbeac1603032_ContentBits">
    <vt:lpwstr>1</vt:lpwstr>
  </property>
</Properties>
</file>