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3AA261B5-8914-4B35-8616-792341E80A8A}" xr6:coauthVersionLast="47" xr6:coauthVersionMax="47" xr10:uidLastSave="{9D6881CE-44E1-40EC-9AD0-B1EEDC1EDD26}"/>
  <workbookProtection workbookAlgorithmName="SHA-512" workbookHashValue="MIH6iWyhv5dqqsaO8ontj9QOWPkSNyBW2gtFsCQn7aBbAZd3559OJl6jQbQ79I9HDIQtEgn2wctn3HQMlvoEtA==" workbookSaltValue="rAI5grrDtNMNTUwqgaQGww==" workbookSpinCount="100000" lockStructure="1"/>
  <bookViews>
    <workbookView xWindow="-120" yWindow="-120" windowWidth="29040" windowHeight="15840" tabRatio="73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MacDonald, Ken</author>
  </authors>
  <commentList>
    <comment ref="K7" authorId="0" shapeId="0" xr:uid="{00000000-0006-0000-0900-000001000000}">
      <text>
        <r>
          <rPr>
            <b/>
            <sz val="9"/>
            <color indexed="81"/>
            <rFont val="Tahoma"/>
            <charset val="1"/>
          </rPr>
          <t>Everitt, Helen:</t>
        </r>
        <r>
          <rPr>
            <sz val="9"/>
            <color indexed="81"/>
            <rFont val="Tahoma"/>
            <charset val="1"/>
          </rPr>
          <t xml:space="preserve">
Global values i.e not pro rata per WRZ</t>
        </r>
      </text>
    </comment>
    <comment ref="L7" authorId="1" shapeId="0" xr:uid="{00000000-0006-0000-0900-000002000000}">
      <text>
        <r>
          <rPr>
            <b/>
            <sz val="9"/>
            <color indexed="81"/>
            <rFont val="Tahoma"/>
            <family val="2"/>
          </rPr>
          <t>MacDonald, Ken:</t>
        </r>
        <r>
          <rPr>
            <sz val="9"/>
            <color indexed="81"/>
            <rFont val="Tahoma"/>
            <family val="2"/>
          </rPr>
          <t xml:space="preserve">
Global values i.e not pro rata per WRZ</t>
        </r>
      </text>
    </comment>
    <comment ref="M7" authorId="0" shapeId="0" xr:uid="{00000000-0006-0000-0900-000003000000}">
      <text>
        <r>
          <rPr>
            <b/>
            <sz val="9"/>
            <color indexed="81"/>
            <rFont val="Tahoma"/>
            <charset val="1"/>
          </rPr>
          <t>Everitt, Helen:</t>
        </r>
        <r>
          <rPr>
            <sz val="9"/>
            <color indexed="81"/>
            <rFont val="Tahoma"/>
            <charset val="1"/>
          </rPr>
          <t xml:space="preserve">
Global values i.e not pro rata per WRZ</t>
        </r>
      </text>
    </comment>
  </commentList>
</comments>
</file>

<file path=xl/sharedStrings.xml><?xml version="1.0" encoding="utf-8"?>
<sst xmlns="http://schemas.openxmlformats.org/spreadsheetml/2006/main" count="1083" uniqueCount="442">
  <si>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</si>
  <si>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</si>
  <si>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</si>
  <si>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</si>
  <si>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 xml:space="preserve">Severn Trent </t>
  </si>
  <si>
    <t>Insert image of WRZ boundary (same as GIS shapefile)</t>
  </si>
  <si>
    <t xml:space="preserve">WRZ name </t>
  </si>
  <si>
    <t>Ruyton</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</si>
  <si>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</si>
  <si>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</si>
  <si>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</si>
  <si>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</si>
  <si>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</si>
  <si>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</si>
  <si>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</si>
  <si>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</si>
  <si>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</si>
  <si>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</si>
  <si>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</si>
  <si>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</si>
  <si>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</si>
  <si>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</si>
  <si>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</si>
  <si>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</si>
  <si>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</si>
  <si>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</si>
  <si>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</si>
  <si>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</si>
  <si>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</si>
  <si>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</si>
  <si>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Tables 2 -8</t>
  </si>
  <si>
    <t>All Lines</t>
  </si>
  <si>
    <t>All data updated to align with  Final Water Resources Management plan (WRMP)</t>
  </si>
  <si>
    <t>Published Final WRMP</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</si>
  <si>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</si>
  <si>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</si>
  <si>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</si>
  <si>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</si>
  <si>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</si>
  <si>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</si>
  <si>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</si>
  <si>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</si>
  <si>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</si>
  <si>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</si>
  <si>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</si>
  <si>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</si>
  <si>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</si>
  <si>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</si>
  <si>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Refer to GIS map that accompanies these tables. Ruyton is a small WRZ in Shropshire. The most notable village in the zone is Ruyton-XI-Towns.</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</si>
  <si>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</si>
  <si>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</si>
  <si>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</si>
  <si>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</si>
  <si>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</si>
  <si>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</si>
  <si>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</si>
  <si>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</si>
  <si>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</si>
  <si>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</si>
  <si>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</si>
  <si>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</si>
  <si>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3 in 100 Temporary Use Bans</t>
  </si>
  <si>
    <t>Equivalent to 1 in 33 years - Refer to section A of WRMP</t>
  </si>
  <si>
    <t xml:space="preserve">Level of service – (Drought order for non-essential use ban)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</si>
  <si>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</si>
  <si>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</si>
  <si>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</si>
  <si>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</si>
  <si>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</si>
  <si>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</si>
  <si>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Licence</t>
  </si>
  <si>
    <t>From WRMP table 1, column J</t>
  </si>
  <si>
    <t>Drought plan option benefits</t>
  </si>
  <si>
    <t>Table 10 – Drought Plan links</t>
  </si>
  <si>
    <t>Ml/d</t>
  </si>
  <si>
    <t xml:space="preserve">There are no drought supply measures e.g. drought permits or orders stipulated in our Drought Plan for this WRZ. (1) 5% demand savings assumed during TUBs and a further 5% savings for a NEUB. </t>
  </si>
  <si>
    <t xml:space="preserve">Year of first zonal deficit (if any) 
</t>
  </si>
  <si>
    <t>Year</t>
  </si>
  <si>
    <t>none</t>
  </si>
  <si>
    <t>Zone deficit summary</t>
  </si>
  <si>
    <t>High (&gt;10%) / Medium (5-10%) / Low (&lt;5%)</t>
  </si>
  <si>
    <t>A/A</t>
  </si>
  <si>
    <t>n/a</t>
  </si>
  <si>
    <t>Other planning considerations and constraints</t>
  </si>
  <si>
    <t>The available treatment in this WRZ is for groundwater only - surface water treatment would require investment.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</si>
  <si>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</si>
  <si>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There are no works in this zone that are &gt; 10 Ml/d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</si>
  <si>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</si>
  <si>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</si>
  <si>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</si>
  <si>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</si>
  <si>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</si>
  <si>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</si>
  <si>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</si>
  <si>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</si>
  <si>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</si>
  <si>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</si>
  <si>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</si>
  <si>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</si>
  <si>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</si>
  <si>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</si>
  <si>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</si>
  <si>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</si>
  <si>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</si>
  <si>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</si>
  <si>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</si>
  <si>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</si>
  <si>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</si>
  <si>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</si>
  <si>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</si>
  <si>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</si>
  <si>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</si>
  <si>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</si>
  <si>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</si>
  <si>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</si>
  <si>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</si>
  <si>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</si>
  <si>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</si>
  <si>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</si>
  <si>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</si>
  <si>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</si>
  <si>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</si>
  <si>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</si>
  <si>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</si>
  <si>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</si>
  <si>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</si>
  <si>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</si>
  <si>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</si>
  <si>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</si>
  <si>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</si>
  <si>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</si>
  <si>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</si>
  <si>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</si>
  <si>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</si>
  <si>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</si>
  <si>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</si>
  <si>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</si>
  <si>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</si>
  <si>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</si>
  <si>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</si>
  <si>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</si>
  <si>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</si>
  <si>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</si>
  <si>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</si>
  <si>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</si>
  <si>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</si>
  <si>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</si>
  <si>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</si>
  <si>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</si>
  <si>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</si>
  <si>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</si>
  <si>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</si>
  <si>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</si>
  <si>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</si>
  <si>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</si>
  <si>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</si>
  <si>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</si>
  <si>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</si>
  <si>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</si>
  <si>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</si>
  <si>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</si>
  <si>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</si>
  <si>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</si>
  <si>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</si>
  <si>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</si>
  <si>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</si>
  <si>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</si>
  <si>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</si>
  <si>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</si>
  <si>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</si>
  <si>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</si>
  <si>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</si>
  <si>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</si>
  <si>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</si>
  <si>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</si>
  <si>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</si>
  <si>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</si>
  <si>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</si>
  <si>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</si>
  <si>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</si>
  <si>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</si>
  <si>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</si>
  <si>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</si>
  <si>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</si>
  <si>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</si>
  <si>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</si>
  <si>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</si>
  <si>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</si>
  <si>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</si>
  <si>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</si>
  <si>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</si>
  <si>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</si>
  <si>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</si>
  <si>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</si>
  <si>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</si>
  <si>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</si>
  <si>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</si>
  <si>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</si>
  <si>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</si>
  <si>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</si>
  <si>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</si>
  <si>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</si>
  <si>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</si>
  <si>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</si>
  <si>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</si>
  <si>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</si>
  <si>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</si>
  <si>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</si>
  <si>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</si>
  <si>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</si>
  <si>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</si>
  <si>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</si>
  <si>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</si>
  <si>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</si>
  <si>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</si>
  <si>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</si>
  <si>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</si>
  <si>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</si>
  <si>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</si>
  <si>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</si>
  <si>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</si>
  <si>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</si>
  <si>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</si>
  <si>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</si>
  <si>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</si>
  <si>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</si>
  <si>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</si>
  <si>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</si>
  <si>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</si>
  <si>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</si>
  <si>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</si>
  <si>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</si>
  <si>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</si>
  <si>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</si>
  <si>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</si>
  <si>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</si>
  <si>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</si>
  <si>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</si>
  <si>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</si>
  <si>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</si>
  <si>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</si>
  <si>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</si>
  <si>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</si>
  <si>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</si>
  <si>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</si>
  <si>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</si>
  <si>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</si>
  <si>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</si>
  <si>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</si>
  <si>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</si>
  <si>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</si>
  <si>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</si>
  <si>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</si>
  <si>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</si>
  <si>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</si>
  <si>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</si>
  <si>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</si>
  <si>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</si>
  <si>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</si>
  <si>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</si>
  <si>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</si>
  <si>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</si>
  <si>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</si>
  <si>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</si>
  <si>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</si>
  <si>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</si>
  <si>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</si>
  <si>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</si>
  <si>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</si>
  <si>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</si>
  <si>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</si>
  <si>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</si>
  <si>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</si>
  <si>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</si>
  <si>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</si>
  <si>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</si>
  <si>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</si>
  <si>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</si>
  <si>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</si>
  <si>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</si>
  <si>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</si>
  <si>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</si>
  <si>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</si>
  <si>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</si>
  <si>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</si>
  <si>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</si>
  <si>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</si>
  <si>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</si>
  <si>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</si>
  <si>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</si>
  <si>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</si>
  <si>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</si>
  <si>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</si>
  <si>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</si>
  <si>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</si>
  <si>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</si>
  <si>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</si>
  <si>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</si>
  <si>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</si>
  <si>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</si>
  <si>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</si>
  <si>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</si>
  <si>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</si>
  <si>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</si>
  <si>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</si>
  <si>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</si>
  <si>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</si>
  <si>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</si>
  <si>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</si>
  <si>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</si>
  <si>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</si>
  <si>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</si>
  <si>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</si>
  <si>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</si>
  <si>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</si>
  <si>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</si>
  <si>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</si>
  <si>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</si>
  <si>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</si>
  <si>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</si>
  <si>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</si>
  <si>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</si>
  <si>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</si>
  <si>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</si>
  <si>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</si>
  <si>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</si>
  <si>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</si>
  <si>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</si>
  <si>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</si>
  <si>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</si>
  <si>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</si>
  <si>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</si>
  <si>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</si>
  <si>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</si>
  <si>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</si>
  <si>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</si>
  <si>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</si>
  <si>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</si>
  <si>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</si>
  <si>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</si>
  <si>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</si>
  <si>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</si>
  <si>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</si>
  <si>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</si>
  <si>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</si>
  <si>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</si>
  <si>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</si>
  <si>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</si>
  <si>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</si>
  <si>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</si>
  <si>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</si>
  <si>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</si>
  <si>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</si>
  <si>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</si>
  <si>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</si>
  <si>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</si>
  <si>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</si>
  <si>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</si>
  <si>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</si>
  <si>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</si>
  <si>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</si>
  <si>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</si>
  <si>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</si>
  <si>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</si>
  <si>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</si>
  <si>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Shelton WRZ to Ruyton WRZ transfer solution</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</si>
  <si>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</si>
  <si>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</si>
  <si>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</si>
  <si>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</si>
  <si>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</si>
  <si>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</si>
  <si>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</si>
  <si>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GRD09</t>
  </si>
  <si>
    <t>ALC1</t>
  </si>
  <si>
    <t>ALC2</t>
  </si>
  <si>
    <t>WE001</t>
  </si>
  <si>
    <t>EM001</t>
  </si>
  <si>
    <t xml:space="preserve">Type of option </t>
  </si>
  <si>
    <t>Table 5: Feasible options
Column E</t>
  </si>
  <si>
    <t>Bulk supply</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</si>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</sst>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sz val="9"/>
      <color indexed="81"/>
      <name val="Tahoma"/>
      <family val="2"/>
    </font>
    <font>
      <b/>
      <sz val="9"/>
      <color indexed="81"/>
      <name val="Tahoma"/>
      <family val="2"/>
    </font>
    <font>
      <sz val="9"/>
      <name val="Arial"/>
      <family val="2"/>
    </font>
    <font>
      <sz val="11"/>
      <name val="Arial"/>
      <family val="2"/>
    </font>
    <font>
      <sz val="11"/>
      <color theme="8"/>
      <name val="Franklin Gothic Demi"/>
      <family val="2"/>
    </font>
    <font>
      <sz val="10"/>
      <color theme="8"/>
      <name val="Franklin Gothic Demi"/>
      <family val="2"/>
    </font>
    <font>
      <sz val="9"/>
      <color indexed="81"/>
      <name val="Tahoma"/>
      <charset val="1"/>
    </font>
    <font>
      <b/>
      <sz val="9"/>
      <color indexed="81"/>
      <name val="Tahoma"/>
      <charset val="1"/>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54">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2" fontId="7" fillId="4" borderId="14" xfId="1" applyNumberFormat="1" applyFont="1" applyFill="1" applyBorder="1" applyAlignment="1" applyProtection="1">
      <alignment vertical="center"/>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164" fontId="7" fillId="4" borderId="14" xfId="1" applyNumberFormat="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14"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9"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19" fillId="4" borderId="9" xfId="1" applyFont="1" applyFill="1" applyBorder="1" applyAlignment="1" applyProtection="1">
      <alignment horizontal="center" vertical="center"/>
      <protection hidden="1"/>
    </xf>
    <xf numFmtId="0" fontId="20" fillId="0" borderId="0" xfId="0" applyFont="1" applyProtection="1">
      <protection hidden="1"/>
    </xf>
    <xf numFmtId="9" fontId="19" fillId="4" borderId="9" xfId="1" applyNumberFormat="1" applyFont="1" applyFill="1" applyBorder="1" applyAlignment="1" applyProtection="1">
      <alignment horizontal="center" vertical="center"/>
      <protection hidden="1"/>
    </xf>
    <xf numFmtId="2" fontId="19" fillId="4" borderId="9" xfId="1" applyNumberFormat="1" applyFont="1" applyFill="1" applyBorder="1" applyAlignment="1" applyProtection="1">
      <alignment horizontal="center" vertical="center"/>
      <protection hidden="1"/>
    </xf>
    <xf numFmtId="2" fontId="19" fillId="4" borderId="14" xfId="1" applyNumberFormat="1" applyFont="1" applyFill="1" applyBorder="1" applyAlignment="1" applyProtection="1">
      <alignment vertical="center"/>
      <protection hidden="1"/>
    </xf>
    <xf numFmtId="0" fontId="22" fillId="3" borderId="1" xfId="1" applyFont="1" applyFill="1" applyBorder="1" applyAlignment="1" applyProtection="1">
      <alignment horizontal="center" vertical="center"/>
      <protection hidden="1"/>
    </xf>
    <xf numFmtId="164" fontId="19" fillId="4" borderId="14" xfId="1" applyNumberFormat="1" applyFont="1" applyFill="1" applyBorder="1" applyAlignment="1" applyProtection="1">
      <alignment vertical="center"/>
      <protection hidden="1"/>
    </xf>
    <xf numFmtId="9" fontId="19" fillId="4" borderId="9" xfId="1" applyNumberFormat="1" applyFont="1" applyFill="1" applyBorder="1" applyAlignment="1" applyProtection="1">
      <alignment vertical="center"/>
      <protection hidden="1"/>
    </xf>
    <xf numFmtId="1" fontId="19" fillId="4" borderId="14" xfId="1" applyNumberFormat="1" applyFont="1" applyFill="1" applyBorder="1" applyAlignment="1" applyProtection="1">
      <alignment horizontal="center" vertical="center" wrapText="1"/>
      <protection hidden="1"/>
    </xf>
    <xf numFmtId="1" fontId="19" fillId="4" borderId="14" xfId="1" applyNumberFormat="1" applyFont="1" applyFill="1" applyBorder="1" applyAlignment="1" applyProtection="1">
      <alignmen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2" fontId="19" fillId="4" borderId="14" xfId="1" applyNumberFormat="1" applyFont="1" applyFill="1" applyBorder="1" applyAlignment="1" applyProtection="1">
      <alignment horizontal="center" vertical="center" wrapText="1"/>
      <protection hidden="1"/>
    </xf>
    <xf numFmtId="0" fontId="7" fillId="4" borderId="14" xfId="1" applyFont="1" applyFill="1" applyBorder="1" applyAlignment="1" applyProtection="1">
      <alignment vertical="center" wrapText="1"/>
      <protection hidden="1"/>
    </xf>
    <xf numFmtId="0" fontId="19" fillId="4" borderId="14" xfId="1" applyFont="1" applyFill="1" applyBorder="1" applyAlignment="1" applyProtection="1">
      <alignment vertical="center" wrapText="1"/>
      <protection hidden="1"/>
    </xf>
    <xf numFmtId="164" fontId="19" fillId="4" borderId="14" xfId="1" applyNumberFormat="1" applyFont="1" applyFill="1" applyBorder="1" applyAlignment="1" applyProtection="1">
      <alignment vertical="center" wrapText="1"/>
      <protection hidden="1"/>
    </xf>
    <xf numFmtId="2" fontId="19" fillId="4" borderId="14" xfId="1" applyNumberFormat="1" applyFont="1" applyFill="1" applyBorder="1" applyAlignment="1" applyProtection="1">
      <alignment vertical="center" wrapText="1"/>
      <protection hidden="1"/>
    </xf>
    <xf numFmtId="14" fontId="25" fillId="11" borderId="9" xfId="0" applyNumberFormat="1" applyFont="1" applyFill="1" applyBorder="1" applyAlignment="1">
      <alignment vertical="center"/>
    </xf>
    <xf numFmtId="0" fontId="25" fillId="11" borderId="9" xfId="0" applyFont="1" applyFill="1" applyBorder="1" applyAlignment="1">
      <alignment vertical="center"/>
    </xf>
    <xf numFmtId="0" fontId="26" fillId="11" borderId="9" xfId="0" applyFont="1" applyFill="1" applyBorder="1" applyAlignment="1">
      <alignment vertical="center"/>
    </xf>
    <xf numFmtId="0" fontId="25"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9" fontId="19" fillId="4" borderId="14" xfId="2" applyFont="1" applyFill="1" applyBorder="1" applyAlignment="1" applyProtection="1">
      <alignment vertical="center"/>
      <protection hidden="1"/>
    </xf>
    <xf numFmtId="0" fontId="2" fillId="2" borderId="0" xfId="1" applyFont="1" applyFill="1" applyAlignment="1">
      <alignment horizontal="left" vertical="center"/>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1" fillId="5" borderId="0" xfId="0" applyFont="1" applyFill="1" applyAlignment="1" applyProtection="1">
      <alignment horizontal="left" vertical="top" wrapText="1"/>
      <protection hidden="1"/>
    </xf>
    <xf numFmtId="0" fontId="2" fillId="2" borderId="0" xfId="1" applyFont="1" applyFill="1" applyAlignment="1" applyProtection="1">
      <alignment horizontal="left" vertical="center"/>
      <protection hidden="1"/>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0</xdr:colOff>
      <xdr:row>4</xdr:row>
      <xdr:rowOff>154781</xdr:rowOff>
    </xdr:from>
    <xdr:to>
      <xdr:col>7</xdr:col>
      <xdr:colOff>0</xdr:colOff>
      <xdr:row>16</xdr:row>
      <xdr:rowOff>130968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43938" y="1702594"/>
          <a:ext cx="4976812" cy="35123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8" sqref="C8:C10"/>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 xml:space="preserve">Severn Trent </v>
      </c>
    </row>
    <row r="2" spans="2:5" ht="12" customHeight="1" thickBot="1" x14ac:dyDescent="0.25"/>
    <row r="3" spans="2:5" ht="76.5"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18" t="s">
        <v>9</v>
      </c>
    </row>
    <row r="9" spans="2:5" ht="16.5" x14ac:dyDescent="0.2">
      <c r="B9" s="22" t="s">
        <v>10</v>
      </c>
      <c r="C9" s="119">
        <v>43132</v>
      </c>
    </row>
    <row r="10" spans="2:5" ht="17.25" thickBot="1" x14ac:dyDescent="0.25">
      <c r="B10" s="18" t="s">
        <v>11</v>
      </c>
      <c r="C10" s="120">
        <v>44866</v>
      </c>
    </row>
    <row r="11" spans="2:5" ht="12" customHeight="1" thickBot="1" x14ac:dyDescent="0.25">
      <c r="B11" s="20"/>
      <c r="C11" s="21"/>
    </row>
    <row r="12" spans="2:5" ht="49.5" x14ac:dyDescent="0.2">
      <c r="B12" s="15" t="s">
        <v>12</v>
      </c>
      <c r="C12" s="16" t="s">
        <v>13</v>
      </c>
    </row>
    <row r="13" spans="2:5" ht="37.15" customHeight="1" thickBot="1" x14ac:dyDescent="0.25">
      <c r="B13" s="18" t="s">
        <v>14</v>
      </c>
      <c r="C13" s="19" t="s">
        <v>15</v>
      </c>
    </row>
    <row r="14" spans="2:5" ht="12" customHeight="1" thickBot="1" x14ac:dyDescent="0.35">
      <c r="B14" s="23"/>
      <c r="C14" s="24"/>
    </row>
    <row r="15" spans="2:5" ht="59.45" customHeight="1" thickBot="1" x14ac:dyDescent="0.25">
      <c r="B15" s="25" t="s">
        <v>16</v>
      </c>
      <c r="C15" s="26" t="s">
        <v>17</v>
      </c>
      <c r="E15" s="12"/>
    </row>
    <row r="16" spans="2:5" ht="12" customHeight="1" x14ac:dyDescent="0.2">
      <c r="B16" s="13"/>
      <c r="C16" s="14"/>
    </row>
    <row r="17" spans="2:6" ht="17.25" thickBot="1" x14ac:dyDescent="0.25">
      <c r="B17" s="17" t="s">
        <v>18</v>
      </c>
    </row>
    <row r="18" spans="2:6" ht="15.75" thickBot="1" x14ac:dyDescent="0.3">
      <c r="E18" s="27" t="s">
        <v>19</v>
      </c>
      <c r="F18" s="28"/>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mPqBnOb6wzObKFuwQpmlGhL8AmYKovOhohyR91Ln3nyLJKfVqbFl1Ty6b28S/waE7kJ/4tXcwjrrG7q2IPBAw==" saltValue="3JnxTZfQx3nit2sdJo3lIw=="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M13" sqref="M13:M22"/>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8" width="28.125" style="12" customWidth="1"/>
    <col min="9" max="9" width="25.875" style="7" customWidth="1"/>
    <col min="10" max="10" width="18.625" style="7" customWidth="1"/>
    <col min="11" max="11" width="14.75" style="7" customWidth="1"/>
    <col min="12" max="12" width="18" style="7" customWidth="1"/>
    <col min="13" max="13" width="14.875" style="7" customWidth="1"/>
    <col min="14" max="27" width="10.75" style="7" customWidth="1"/>
    <col min="28" max="56" width="8.75" style="7" customWidth="1"/>
    <col min="57" max="16384" width="8.75" style="7" hidden="1"/>
  </cols>
  <sheetData>
    <row r="1" spans="2:27" ht="20.25" x14ac:dyDescent="0.2">
      <c r="B1" s="153" t="s">
        <v>342</v>
      </c>
      <c r="C1" s="153"/>
      <c r="D1" s="153"/>
      <c r="E1" s="153"/>
      <c r="F1" s="153"/>
    </row>
    <row r="2" spans="2:27" ht="15" thickBot="1" x14ac:dyDescent="0.25"/>
    <row r="3" spans="2:27" ht="17.25" thickBot="1" x14ac:dyDescent="0.25">
      <c r="B3" s="134" t="s">
        <v>3</v>
      </c>
      <c r="C3" s="135"/>
      <c r="D3" s="144" t="str">
        <f>'Cover sheet'!C5</f>
        <v xml:space="preserve">Severn Trent </v>
      </c>
      <c r="E3" s="145"/>
      <c r="F3" s="146"/>
    </row>
    <row r="4" spans="2:27" ht="17.25" thickBot="1" x14ac:dyDescent="0.25">
      <c r="B4" s="134" t="s">
        <v>6</v>
      </c>
      <c r="C4" s="135"/>
      <c r="D4" s="144" t="str">
        <f>'Cover sheet'!C6</f>
        <v>Ruyton</v>
      </c>
      <c r="E4" s="145"/>
      <c r="F4" s="146"/>
    </row>
    <row r="5" spans="2:27" ht="15.75" thickBot="1" x14ac:dyDescent="0.25">
      <c r="C5" s="91"/>
      <c r="D5" s="31"/>
    </row>
    <row r="6" spans="2:27" ht="15" thickBot="1" x14ac:dyDescent="0.25">
      <c r="B6" s="92" t="s">
        <v>39</v>
      </c>
      <c r="C6" s="93" t="s">
        <v>126</v>
      </c>
      <c r="D6" s="36" t="s">
        <v>41</v>
      </c>
      <c r="E6" s="36" t="s">
        <v>42</v>
      </c>
      <c r="F6" s="38" t="s">
        <v>43</v>
      </c>
      <c r="H6" s="36" t="s">
        <v>343</v>
      </c>
      <c r="I6" s="36" t="s">
        <v>344</v>
      </c>
      <c r="J6" s="36" t="s">
        <v>345</v>
      </c>
      <c r="K6" s="36" t="s">
        <v>346</v>
      </c>
      <c r="L6" s="36" t="s">
        <v>347</v>
      </c>
      <c r="M6" s="36" t="s">
        <v>348</v>
      </c>
      <c r="N6" s="36" t="s">
        <v>349</v>
      </c>
      <c r="O6" s="36" t="s">
        <v>350</v>
      </c>
      <c r="P6" s="36" t="s">
        <v>351</v>
      </c>
      <c r="Q6" s="36" t="s">
        <v>352</v>
      </c>
      <c r="R6" s="36" t="s">
        <v>353</v>
      </c>
      <c r="S6" s="36" t="s">
        <v>354</v>
      </c>
      <c r="T6" s="36" t="s">
        <v>355</v>
      </c>
      <c r="U6" s="36" t="s">
        <v>356</v>
      </c>
      <c r="V6" s="36" t="s">
        <v>357</v>
      </c>
      <c r="W6" s="36" t="s">
        <v>358</v>
      </c>
      <c r="X6" s="36" t="s">
        <v>359</v>
      </c>
      <c r="Y6" s="36" t="s">
        <v>360</v>
      </c>
      <c r="Z6" s="36" t="s">
        <v>361</v>
      </c>
      <c r="AA6" s="36" t="s">
        <v>362</v>
      </c>
    </row>
    <row r="7" spans="2:27" ht="38.25" x14ac:dyDescent="0.2">
      <c r="B7" s="82">
        <v>1</v>
      </c>
      <c r="C7" s="83" t="s">
        <v>363</v>
      </c>
      <c r="D7" s="78" t="s">
        <v>364</v>
      </c>
      <c r="E7" s="78" t="s">
        <v>69</v>
      </c>
      <c r="F7" s="78" t="s">
        <v>46</v>
      </c>
      <c r="H7" s="106" t="s">
        <v>365</v>
      </c>
      <c r="I7" s="106" t="s">
        <v>366</v>
      </c>
      <c r="J7" s="106" t="s">
        <v>367</v>
      </c>
      <c r="K7" s="106" t="s">
        <v>368</v>
      </c>
      <c r="L7" s="107" t="s">
        <v>369</v>
      </c>
      <c r="M7" s="111" t="s">
        <v>370</v>
      </c>
      <c r="N7" s="94"/>
      <c r="O7" s="94"/>
      <c r="P7" s="94"/>
      <c r="Q7" s="94"/>
      <c r="R7" s="94"/>
      <c r="S7" s="94"/>
      <c r="T7" s="94"/>
      <c r="U7" s="94"/>
      <c r="V7" s="94"/>
      <c r="W7" s="94"/>
      <c r="X7" s="94"/>
      <c r="Y7" s="94"/>
      <c r="Z7" s="94"/>
      <c r="AA7" s="94"/>
    </row>
    <row r="8" spans="2:27" ht="38.25" x14ac:dyDescent="0.2">
      <c r="B8" s="82">
        <v>2</v>
      </c>
      <c r="C8" s="85" t="s">
        <v>371</v>
      </c>
      <c r="D8" s="78" t="s">
        <v>372</v>
      </c>
      <c r="E8" s="78" t="s">
        <v>69</v>
      </c>
      <c r="F8" s="78" t="s">
        <v>46</v>
      </c>
      <c r="H8" s="106" t="s">
        <v>373</v>
      </c>
      <c r="I8" s="106" t="s">
        <v>374</v>
      </c>
      <c r="J8" s="106" t="s">
        <v>375</v>
      </c>
      <c r="K8" s="106" t="s">
        <v>376</v>
      </c>
      <c r="L8" s="107" t="s">
        <v>377</v>
      </c>
      <c r="M8" s="94" t="s">
        <v>377</v>
      </c>
      <c r="N8" s="94"/>
      <c r="O8" s="94"/>
      <c r="P8" s="94"/>
      <c r="Q8" s="94"/>
      <c r="R8" s="94"/>
      <c r="S8" s="94"/>
      <c r="T8" s="94"/>
      <c r="U8" s="94"/>
      <c r="V8" s="94"/>
      <c r="W8" s="94"/>
      <c r="X8" s="94"/>
      <c r="Y8" s="94"/>
      <c r="Z8" s="94"/>
      <c r="AA8" s="94"/>
    </row>
    <row r="9" spans="2:27" ht="38.25" x14ac:dyDescent="0.2">
      <c r="B9" s="82">
        <v>3</v>
      </c>
      <c r="C9" s="85" t="s">
        <v>378</v>
      </c>
      <c r="D9" s="78" t="s">
        <v>379</v>
      </c>
      <c r="E9" s="78" t="s">
        <v>69</v>
      </c>
      <c r="F9" s="78" t="s">
        <v>46</v>
      </c>
      <c r="H9" s="106" t="s">
        <v>380</v>
      </c>
      <c r="I9" s="106" t="s">
        <v>381</v>
      </c>
      <c r="J9" s="106" t="s">
        <v>381</v>
      </c>
      <c r="K9" s="106" t="s">
        <v>382</v>
      </c>
      <c r="L9" s="106" t="s">
        <v>383</v>
      </c>
      <c r="M9" s="106" t="s">
        <v>383</v>
      </c>
      <c r="N9" s="94"/>
      <c r="O9" s="94"/>
      <c r="P9" s="94"/>
      <c r="Q9" s="94"/>
      <c r="R9" s="94"/>
      <c r="S9" s="94"/>
      <c r="T9" s="94"/>
      <c r="U9" s="94"/>
      <c r="V9" s="94"/>
      <c r="W9" s="94"/>
      <c r="X9" s="94"/>
      <c r="Y9" s="94"/>
      <c r="Z9" s="94"/>
      <c r="AA9" s="94"/>
    </row>
    <row r="10" spans="2:27" ht="38.25" x14ac:dyDescent="0.2">
      <c r="B10" s="82">
        <v>4</v>
      </c>
      <c r="C10" s="85" t="s">
        <v>384</v>
      </c>
      <c r="D10" s="78" t="s">
        <v>385</v>
      </c>
      <c r="E10" s="78" t="s">
        <v>386</v>
      </c>
      <c r="F10" s="78" t="s">
        <v>46</v>
      </c>
      <c r="H10" s="106" t="s">
        <v>387</v>
      </c>
      <c r="I10" s="106" t="s">
        <v>387</v>
      </c>
      <c r="J10" s="106" t="s">
        <v>388</v>
      </c>
      <c r="K10" s="106" t="s">
        <v>387</v>
      </c>
      <c r="L10" s="107" t="s">
        <v>388</v>
      </c>
      <c r="M10" s="94" t="s">
        <v>388</v>
      </c>
      <c r="N10" s="94"/>
      <c r="O10" s="94"/>
      <c r="P10" s="94"/>
      <c r="Q10" s="94"/>
      <c r="R10" s="94"/>
      <c r="S10" s="94"/>
      <c r="T10" s="94"/>
      <c r="U10" s="94"/>
      <c r="V10" s="94"/>
      <c r="W10" s="94"/>
      <c r="X10" s="94"/>
      <c r="Y10" s="94"/>
      <c r="Z10" s="94"/>
      <c r="AA10" s="94"/>
    </row>
    <row r="11" spans="2:27" ht="38.25" x14ac:dyDescent="0.2">
      <c r="B11" s="82">
        <v>5</v>
      </c>
      <c r="C11" s="85" t="s">
        <v>389</v>
      </c>
      <c r="D11" s="78" t="s">
        <v>390</v>
      </c>
      <c r="E11" s="78" t="s">
        <v>77</v>
      </c>
      <c r="F11" s="78" t="s">
        <v>46</v>
      </c>
      <c r="H11" s="106" t="s">
        <v>132</v>
      </c>
      <c r="I11" s="106" t="s">
        <v>391</v>
      </c>
      <c r="J11" s="106" t="s">
        <v>391</v>
      </c>
      <c r="K11" s="106" t="s">
        <v>127</v>
      </c>
      <c r="L11" s="107" t="s">
        <v>127</v>
      </c>
      <c r="M11" s="94" t="s">
        <v>391</v>
      </c>
      <c r="N11" s="94"/>
      <c r="O11" s="94"/>
      <c r="P11" s="94"/>
      <c r="Q11" s="94"/>
      <c r="R11" s="94"/>
      <c r="S11" s="94"/>
      <c r="T11" s="94"/>
      <c r="U11" s="94"/>
      <c r="V11" s="94"/>
      <c r="W11" s="94"/>
      <c r="X11" s="94"/>
      <c r="Y11" s="94"/>
      <c r="Z11" s="94"/>
      <c r="AA11" s="94"/>
    </row>
    <row r="12" spans="2:27" ht="49.5" customHeight="1" x14ac:dyDescent="0.2">
      <c r="B12" s="82">
        <v>6</v>
      </c>
      <c r="C12" s="85" t="s">
        <v>392</v>
      </c>
      <c r="D12" s="78" t="s">
        <v>46</v>
      </c>
      <c r="E12" s="78" t="s">
        <v>69</v>
      </c>
      <c r="F12" s="78" t="s">
        <v>46</v>
      </c>
      <c r="H12" s="107" t="s">
        <v>393</v>
      </c>
      <c r="I12" s="107" t="s">
        <v>393</v>
      </c>
      <c r="J12" s="107" t="s">
        <v>394</v>
      </c>
      <c r="K12" s="107" t="s">
        <v>393</v>
      </c>
      <c r="L12" s="112" t="s">
        <v>394</v>
      </c>
      <c r="M12" s="112" t="s">
        <v>394</v>
      </c>
      <c r="N12" s="94"/>
      <c r="O12" s="94"/>
      <c r="P12" s="94"/>
      <c r="Q12" s="94"/>
      <c r="R12" s="94"/>
      <c r="S12" s="94"/>
      <c r="T12" s="94"/>
      <c r="U12" s="94"/>
      <c r="V12" s="94"/>
      <c r="W12" s="94"/>
      <c r="X12" s="94"/>
      <c r="Y12" s="94"/>
      <c r="Z12" s="94"/>
      <c r="AA12" s="94"/>
    </row>
    <row r="13" spans="2:27" ht="38.25" x14ac:dyDescent="0.2">
      <c r="B13" s="82">
        <v>7</v>
      </c>
      <c r="C13" s="85" t="s">
        <v>395</v>
      </c>
      <c r="D13" s="78" t="s">
        <v>396</v>
      </c>
      <c r="E13" s="78" t="s">
        <v>74</v>
      </c>
      <c r="F13" s="78">
        <v>1</v>
      </c>
      <c r="H13" s="110">
        <v>1</v>
      </c>
      <c r="I13" s="110">
        <v>0.47648664699999999</v>
      </c>
      <c r="J13" s="110">
        <v>1.131371747</v>
      </c>
      <c r="K13" s="110">
        <v>9.5177731973812687</v>
      </c>
      <c r="L13" s="113">
        <v>41.539999999999992</v>
      </c>
      <c r="M13" s="86">
        <v>3.1036157140844089</v>
      </c>
      <c r="N13" s="94"/>
      <c r="O13" s="94"/>
      <c r="P13" s="94"/>
      <c r="Q13" s="94"/>
      <c r="R13" s="94"/>
      <c r="S13" s="94"/>
      <c r="T13" s="94"/>
      <c r="U13" s="94"/>
      <c r="V13" s="94"/>
      <c r="W13" s="94"/>
      <c r="X13" s="94"/>
      <c r="Y13" s="94"/>
      <c r="Z13" s="94"/>
      <c r="AA13" s="94"/>
    </row>
    <row r="14" spans="2:27" ht="38.25" x14ac:dyDescent="0.2">
      <c r="B14" s="82">
        <v>8</v>
      </c>
      <c r="C14" s="85" t="s">
        <v>397</v>
      </c>
      <c r="D14" s="78" t="s">
        <v>398</v>
      </c>
      <c r="E14" s="78" t="s">
        <v>399</v>
      </c>
      <c r="F14" s="78">
        <v>2</v>
      </c>
      <c r="H14" s="110">
        <v>8707.7825048217092</v>
      </c>
      <c r="I14" s="110">
        <v>2900.6493852953372</v>
      </c>
      <c r="J14" s="110">
        <v>7290.4531859557974</v>
      </c>
      <c r="K14" s="110">
        <v>21686.014173502612</v>
      </c>
      <c r="L14" s="114">
        <v>260373.73527183887</v>
      </c>
      <c r="M14" s="72">
        <v>24424.322807446915</v>
      </c>
      <c r="N14" s="94"/>
      <c r="O14" s="94"/>
      <c r="P14" s="94"/>
      <c r="Q14" s="94"/>
      <c r="R14" s="94"/>
      <c r="S14" s="94"/>
      <c r="T14" s="94"/>
      <c r="U14" s="94"/>
      <c r="V14" s="94"/>
      <c r="W14" s="94"/>
      <c r="X14" s="94"/>
      <c r="Y14" s="94"/>
      <c r="Z14" s="94"/>
      <c r="AA14" s="94"/>
    </row>
    <row r="15" spans="2:27" ht="38.25" x14ac:dyDescent="0.2">
      <c r="B15" s="82">
        <v>9</v>
      </c>
      <c r="C15" s="85" t="s">
        <v>400</v>
      </c>
      <c r="D15" s="78" t="s">
        <v>401</v>
      </c>
      <c r="E15" s="78" t="s">
        <v>402</v>
      </c>
      <c r="F15" s="78">
        <v>2</v>
      </c>
      <c r="H15" s="110">
        <v>2537.7434854614839</v>
      </c>
      <c r="I15" s="110">
        <v>3250.7003778274379</v>
      </c>
      <c r="J15" s="110">
        <v>8723.7187138121044</v>
      </c>
      <c r="K15" s="110">
        <v>9412.4048590648836</v>
      </c>
      <c r="L15" s="114">
        <v>439070.70841890108</v>
      </c>
      <c r="M15" s="72">
        <v>32540.736797393558</v>
      </c>
      <c r="N15" s="94"/>
      <c r="O15" s="94"/>
      <c r="P15" s="94"/>
      <c r="Q15" s="94"/>
      <c r="R15" s="94"/>
      <c r="S15" s="94"/>
      <c r="T15" s="94"/>
      <c r="U15" s="94"/>
      <c r="V15" s="94"/>
      <c r="W15" s="94"/>
      <c r="X15" s="94"/>
      <c r="Y15" s="94"/>
      <c r="Z15" s="94"/>
      <c r="AA15" s="94"/>
    </row>
    <row r="16" spans="2:27" ht="38.25" x14ac:dyDescent="0.2">
      <c r="B16" s="82">
        <v>10</v>
      </c>
      <c r="C16" s="85" t="s">
        <v>403</v>
      </c>
      <c r="D16" s="78" t="s">
        <v>404</v>
      </c>
      <c r="E16" s="78" t="s">
        <v>402</v>
      </c>
      <c r="F16" s="78">
        <v>2</v>
      </c>
      <c r="H16" s="110">
        <v>2433.4077136762035</v>
      </c>
      <c r="I16" s="110">
        <v>230.16614235088051</v>
      </c>
      <c r="J16" s="110">
        <v>344.78274326907479</v>
      </c>
      <c r="K16" s="110">
        <v>0</v>
      </c>
      <c r="L16" s="114">
        <v>328248.26351906266</v>
      </c>
      <c r="M16" s="72">
        <v>27932.60924250184</v>
      </c>
      <c r="N16" s="94"/>
      <c r="O16" s="94"/>
      <c r="P16" s="94"/>
      <c r="Q16" s="94"/>
      <c r="R16" s="94"/>
      <c r="S16" s="94"/>
      <c r="T16" s="94"/>
      <c r="U16" s="94"/>
      <c r="V16" s="94"/>
      <c r="W16" s="94"/>
      <c r="X16" s="94"/>
      <c r="Y16" s="94"/>
      <c r="Z16" s="94"/>
      <c r="AA16" s="94"/>
    </row>
    <row r="17" spans="1:27" ht="38.25" x14ac:dyDescent="0.2">
      <c r="B17" s="82">
        <v>11</v>
      </c>
      <c r="C17" s="85" t="s">
        <v>405</v>
      </c>
      <c r="D17" s="78" t="s">
        <v>406</v>
      </c>
      <c r="E17" s="78" t="s">
        <v>402</v>
      </c>
      <c r="F17" s="78">
        <v>2</v>
      </c>
      <c r="H17" s="110">
        <v>0</v>
      </c>
      <c r="I17" s="110">
        <v>-245.13918953120506</v>
      </c>
      <c r="J17" s="110">
        <v>-616.1295447772394</v>
      </c>
      <c r="K17" s="110">
        <v>-2844.1287315386407</v>
      </c>
      <c r="L17" s="114">
        <v>-30851.627717166957</v>
      </c>
      <c r="M17" s="72">
        <v>-3181.6271304286624</v>
      </c>
      <c r="N17" s="94"/>
      <c r="O17" s="94"/>
      <c r="P17" s="94"/>
      <c r="Q17" s="94"/>
      <c r="R17" s="94"/>
      <c r="S17" s="94"/>
      <c r="T17" s="94"/>
      <c r="U17" s="94"/>
      <c r="V17" s="94"/>
      <c r="W17" s="94"/>
      <c r="X17" s="94"/>
      <c r="Y17" s="94"/>
      <c r="Z17" s="94"/>
      <c r="AA17" s="94"/>
    </row>
    <row r="18" spans="1:27" ht="38.25" x14ac:dyDescent="0.2">
      <c r="B18" s="82">
        <v>12</v>
      </c>
      <c r="C18" s="85" t="s">
        <v>407</v>
      </c>
      <c r="D18" s="78" t="s">
        <v>408</v>
      </c>
      <c r="E18" s="78" t="s">
        <v>402</v>
      </c>
      <c r="F18" s="78">
        <v>2</v>
      </c>
      <c r="H18" s="110">
        <v>110.43743670124546</v>
      </c>
      <c r="I18" s="110">
        <v>0.88147015135999562</v>
      </c>
      <c r="J18" s="110">
        <v>1.1946911257415169</v>
      </c>
      <c r="K18" s="110">
        <v>3741.2664862566999</v>
      </c>
      <c r="L18" s="114">
        <v>11101.600819128873</v>
      </c>
      <c r="M18" s="72">
        <v>441.8786031162312</v>
      </c>
      <c r="N18" s="94"/>
      <c r="O18" s="94"/>
      <c r="P18" s="94"/>
      <c r="Q18" s="94"/>
      <c r="R18" s="94"/>
      <c r="S18" s="94"/>
      <c r="T18" s="94"/>
      <c r="U18" s="94"/>
      <c r="V18" s="94"/>
      <c r="W18" s="94"/>
      <c r="X18" s="94"/>
      <c r="Y18" s="94"/>
      <c r="Z18" s="94"/>
      <c r="AA18" s="94"/>
    </row>
    <row r="19" spans="1:27" ht="38.25" x14ac:dyDescent="0.2">
      <c r="B19" s="82">
        <v>13</v>
      </c>
      <c r="C19" s="85" t="s">
        <v>409</v>
      </c>
      <c r="D19" s="78" t="s">
        <v>410</v>
      </c>
      <c r="E19" s="78" t="s">
        <v>402</v>
      </c>
      <c r="F19" s="78">
        <v>2</v>
      </c>
      <c r="H19" s="110">
        <v>10.450675001968408</v>
      </c>
      <c r="I19" s="110">
        <v>584.04426986565409</v>
      </c>
      <c r="J19" s="110">
        <v>2955.3768467970976</v>
      </c>
      <c r="K19" s="110">
        <v>0</v>
      </c>
      <c r="L19" s="114">
        <v>185038.02405995835</v>
      </c>
      <c r="M19" s="72">
        <v>19235.433158416829</v>
      </c>
      <c r="N19" s="94"/>
      <c r="O19" s="94"/>
      <c r="P19" s="94"/>
      <c r="Q19" s="94"/>
      <c r="R19" s="94"/>
      <c r="S19" s="94"/>
      <c r="T19" s="94"/>
      <c r="U19" s="94"/>
      <c r="V19" s="94"/>
      <c r="W19" s="94"/>
      <c r="X19" s="94"/>
      <c r="Y19" s="94"/>
      <c r="Z19" s="94"/>
      <c r="AA19" s="94"/>
    </row>
    <row r="20" spans="1:27" ht="38.25" x14ac:dyDescent="0.2">
      <c r="B20" s="82">
        <v>14</v>
      </c>
      <c r="C20" s="85" t="s">
        <v>411</v>
      </c>
      <c r="D20" s="78" t="s">
        <v>412</v>
      </c>
      <c r="E20" s="78" t="s">
        <v>402</v>
      </c>
      <c r="F20" s="78">
        <v>2</v>
      </c>
      <c r="H20" s="110">
        <v>5092.0393108409007</v>
      </c>
      <c r="I20" s="110">
        <v>3820.6530706641279</v>
      </c>
      <c r="J20" s="110">
        <v>11408.94345022678</v>
      </c>
      <c r="K20" s="110">
        <v>10309.542613782942</v>
      </c>
      <c r="L20" s="114">
        <v>932606.96909988415</v>
      </c>
      <c r="M20" s="72">
        <v>76969.030670999797</v>
      </c>
      <c r="N20" s="94"/>
      <c r="O20" s="94"/>
      <c r="P20" s="94"/>
      <c r="Q20" s="94"/>
      <c r="R20" s="94"/>
      <c r="S20" s="94"/>
      <c r="T20" s="94"/>
      <c r="U20" s="94"/>
      <c r="V20" s="94"/>
      <c r="W20" s="94"/>
      <c r="X20" s="94"/>
      <c r="Y20" s="94"/>
      <c r="Z20" s="94"/>
      <c r="AA20" s="94"/>
    </row>
    <row r="21" spans="1:27" ht="38.25" x14ac:dyDescent="0.2">
      <c r="B21" s="82">
        <v>15</v>
      </c>
      <c r="C21" s="85" t="s">
        <v>413</v>
      </c>
      <c r="D21" s="78" t="s">
        <v>414</v>
      </c>
      <c r="E21" s="78" t="s">
        <v>415</v>
      </c>
      <c r="F21" s="78">
        <v>2</v>
      </c>
      <c r="H21" s="110">
        <v>57.088600873816517</v>
      </c>
      <c r="I21" s="110">
        <v>111.55182515509917</v>
      </c>
      <c r="J21" s="110">
        <v>115.93753771831967</v>
      </c>
      <c r="K21" s="110">
        <v>30.288074493429921</v>
      </c>
      <c r="L21" s="114">
        <v>282.85008987250586</v>
      </c>
      <c r="M21" s="72">
        <v>234.56830046480809</v>
      </c>
      <c r="N21" s="94"/>
      <c r="O21" s="94"/>
      <c r="P21" s="94"/>
      <c r="Q21" s="94"/>
      <c r="R21" s="94"/>
      <c r="S21" s="94"/>
      <c r="T21" s="94"/>
      <c r="U21" s="94"/>
      <c r="V21" s="94"/>
      <c r="W21" s="94"/>
      <c r="X21" s="94"/>
      <c r="Y21" s="94"/>
      <c r="Z21" s="94"/>
      <c r="AA21" s="94"/>
    </row>
    <row r="22" spans="1:27" ht="38.25" x14ac:dyDescent="0.2">
      <c r="B22" s="82">
        <v>16</v>
      </c>
      <c r="C22" s="85" t="s">
        <v>416</v>
      </c>
      <c r="D22" s="78" t="s">
        <v>417</v>
      </c>
      <c r="E22" s="78" t="s">
        <v>415</v>
      </c>
      <c r="F22" s="78">
        <v>2</v>
      </c>
      <c r="H22" s="110">
        <v>58.476877529053077</v>
      </c>
      <c r="I22" s="110">
        <v>131.71716271648319</v>
      </c>
      <c r="J22" s="110">
        <v>156.49155353201868</v>
      </c>
      <c r="K22" s="110">
        <v>47.540052917514984</v>
      </c>
      <c r="L22" s="114">
        <v>358.18012447615399</v>
      </c>
      <c r="M22" s="72">
        <v>315.13271126408517</v>
      </c>
      <c r="N22" s="94"/>
      <c r="O22" s="94"/>
      <c r="P22" s="94"/>
      <c r="Q22" s="94"/>
      <c r="R22" s="94"/>
      <c r="S22" s="94"/>
      <c r="T22" s="94"/>
      <c r="U22" s="94"/>
      <c r="V22" s="94"/>
      <c r="W22" s="94"/>
      <c r="X22" s="94"/>
      <c r="Y22" s="94"/>
      <c r="Z22" s="94"/>
      <c r="AA22" s="94"/>
    </row>
    <row r="23" spans="1:27" ht="38.25" x14ac:dyDescent="0.2">
      <c r="B23" s="82">
        <v>17</v>
      </c>
      <c r="C23" s="85" t="s">
        <v>418</v>
      </c>
      <c r="D23" s="78" t="s">
        <v>419</v>
      </c>
      <c r="E23" s="78" t="s">
        <v>420</v>
      </c>
      <c r="F23" s="78" t="s">
        <v>46</v>
      </c>
      <c r="H23" s="106">
        <v>3</v>
      </c>
      <c r="I23" s="106">
        <v>3</v>
      </c>
      <c r="J23" s="106">
        <v>3</v>
      </c>
      <c r="K23" s="106">
        <v>3</v>
      </c>
      <c r="L23" s="113">
        <v>3</v>
      </c>
      <c r="M23" s="94">
        <v>3</v>
      </c>
      <c r="N23" s="94"/>
      <c r="O23" s="94"/>
      <c r="P23" s="94"/>
      <c r="Q23" s="94"/>
      <c r="R23" s="94"/>
      <c r="S23" s="94"/>
      <c r="T23" s="94"/>
      <c r="U23" s="94"/>
      <c r="V23" s="94"/>
      <c r="W23" s="94"/>
      <c r="X23" s="94"/>
      <c r="Y23" s="94"/>
      <c r="Z23" s="94"/>
      <c r="AA23" s="94"/>
    </row>
    <row r="24" spans="1:27" ht="38.25" x14ac:dyDescent="0.2">
      <c r="A24" s="13"/>
      <c r="B24" s="82">
        <v>18</v>
      </c>
      <c r="C24" s="85" t="s">
        <v>421</v>
      </c>
      <c r="D24" s="78" t="s">
        <v>422</v>
      </c>
      <c r="E24" s="78" t="s">
        <v>420</v>
      </c>
      <c r="F24" s="78" t="s">
        <v>46</v>
      </c>
      <c r="G24" s="13"/>
      <c r="H24" s="106">
        <v>3</v>
      </c>
      <c r="I24" s="106">
        <v>3</v>
      </c>
      <c r="J24" s="106">
        <v>3</v>
      </c>
      <c r="K24" s="106">
        <v>3</v>
      </c>
      <c r="L24" s="113">
        <v>3</v>
      </c>
      <c r="M24" s="95">
        <v>3</v>
      </c>
      <c r="N24" s="95"/>
      <c r="O24" s="95"/>
      <c r="P24" s="95"/>
      <c r="Q24" s="95"/>
      <c r="R24" s="95"/>
      <c r="S24" s="95"/>
      <c r="T24" s="95"/>
      <c r="U24" s="95"/>
      <c r="V24" s="95"/>
      <c r="W24" s="95"/>
      <c r="X24" s="95"/>
      <c r="Y24" s="95"/>
      <c r="Z24" s="95"/>
      <c r="AA24" s="95"/>
    </row>
    <row r="25" spans="1:27" x14ac:dyDescent="0.2"/>
    <row r="26" spans="1:27" x14ac:dyDescent="0.2"/>
    <row r="27" spans="1:27" x14ac:dyDescent="0.2"/>
    <row r="28" spans="1:27" ht="15" x14ac:dyDescent="0.25">
      <c r="B28" s="46" t="s">
        <v>87</v>
      </c>
    </row>
    <row r="29" spans="1:27" x14ac:dyDescent="0.2"/>
    <row r="30" spans="1:27" x14ac:dyDescent="0.2">
      <c r="B30" s="47"/>
      <c r="C30" s="7" t="s">
        <v>88</v>
      </c>
    </row>
    <row r="31" spans="1:27" x14ac:dyDescent="0.2"/>
    <row r="32" spans="1:27" x14ac:dyDescent="0.2">
      <c r="B32" s="48"/>
      <c r="C32" s="7" t="s">
        <v>89</v>
      </c>
    </row>
    <row r="33" spans="2:9" x14ac:dyDescent="0.2"/>
    <row r="34" spans="2:9" x14ac:dyDescent="0.2"/>
    <row r="35" spans="2:9" x14ac:dyDescent="0.2"/>
    <row r="36" spans="2:9" ht="15" x14ac:dyDescent="0.25">
      <c r="B36" s="138" t="s">
        <v>423</v>
      </c>
      <c r="C36" s="139"/>
      <c r="D36" s="139"/>
      <c r="E36" s="139"/>
      <c r="F36" s="139"/>
      <c r="G36" s="139"/>
      <c r="H36" s="139"/>
      <c r="I36" s="140"/>
    </row>
    <row r="37" spans="2:9" x14ac:dyDescent="0.2"/>
    <row r="38" spans="2:9" s="14" customFormat="1" ht="13.5" x14ac:dyDescent="0.2">
      <c r="B38" s="80" t="s">
        <v>39</v>
      </c>
      <c r="C38" s="141" t="s">
        <v>92</v>
      </c>
      <c r="D38" s="141"/>
      <c r="E38" s="141"/>
      <c r="F38" s="141"/>
      <c r="G38" s="141"/>
      <c r="H38" s="141"/>
      <c r="I38" s="141"/>
    </row>
    <row r="39" spans="2:9" s="14" customFormat="1" ht="42" customHeight="1" x14ac:dyDescent="0.2">
      <c r="B39" s="56">
        <v>1</v>
      </c>
      <c r="C39" s="129" t="s">
        <v>424</v>
      </c>
      <c r="D39" s="130"/>
      <c r="E39" s="130"/>
      <c r="F39" s="130"/>
      <c r="G39" s="130"/>
      <c r="H39" s="130"/>
      <c r="I39" s="130"/>
    </row>
    <row r="40" spans="2:9" s="14" customFormat="1" ht="25.5" customHeight="1" x14ac:dyDescent="0.2">
      <c r="B40" s="56">
        <v>2</v>
      </c>
      <c r="C40" s="129" t="s">
        <v>425</v>
      </c>
      <c r="D40" s="130"/>
      <c r="E40" s="130"/>
      <c r="F40" s="130"/>
      <c r="G40" s="130"/>
      <c r="H40" s="130"/>
      <c r="I40" s="130"/>
    </row>
    <row r="41" spans="2:9" s="14" customFormat="1" ht="27" customHeight="1" x14ac:dyDescent="0.2">
      <c r="B41" s="56">
        <v>3</v>
      </c>
      <c r="C41" s="129" t="s">
        <v>426</v>
      </c>
      <c r="D41" s="130"/>
      <c r="E41" s="130"/>
      <c r="F41" s="130"/>
      <c r="G41" s="130"/>
      <c r="H41" s="130"/>
      <c r="I41" s="130"/>
    </row>
    <row r="42" spans="2:9" s="14" customFormat="1" ht="40.5" customHeight="1" x14ac:dyDescent="0.2">
      <c r="B42" s="56">
        <v>4</v>
      </c>
      <c r="C42" s="129" t="s">
        <v>427</v>
      </c>
      <c r="D42" s="130"/>
      <c r="E42" s="130"/>
      <c r="F42" s="130"/>
      <c r="G42" s="130"/>
      <c r="H42" s="130"/>
      <c r="I42" s="130"/>
    </row>
    <row r="43" spans="2:9" s="14" customFormat="1" ht="40.5" customHeight="1" x14ac:dyDescent="0.2">
      <c r="B43" s="56">
        <v>5</v>
      </c>
      <c r="C43" s="129" t="s">
        <v>428</v>
      </c>
      <c r="D43" s="130"/>
      <c r="E43" s="130"/>
      <c r="F43" s="130"/>
      <c r="G43" s="130"/>
      <c r="H43" s="130"/>
      <c r="I43" s="130"/>
    </row>
    <row r="44" spans="2:9" s="14" customFormat="1" ht="50.65" customHeight="1" x14ac:dyDescent="0.2">
      <c r="B44" s="56">
        <v>6</v>
      </c>
      <c r="C44" s="129" t="s">
        <v>429</v>
      </c>
      <c r="D44" s="130"/>
      <c r="E44" s="130"/>
      <c r="F44" s="130"/>
      <c r="G44" s="130"/>
      <c r="H44" s="130"/>
      <c r="I44" s="130"/>
    </row>
    <row r="45" spans="2:9" s="14" customFormat="1" ht="27.4" customHeight="1" x14ac:dyDescent="0.2">
      <c r="B45" s="56">
        <v>7</v>
      </c>
      <c r="C45" s="129" t="s">
        <v>430</v>
      </c>
      <c r="D45" s="130"/>
      <c r="E45" s="130"/>
      <c r="F45" s="130"/>
      <c r="G45" s="130"/>
      <c r="H45" s="130"/>
      <c r="I45" s="130"/>
    </row>
    <row r="46" spans="2:9" s="14" customFormat="1" ht="37.15" customHeight="1" x14ac:dyDescent="0.2">
      <c r="B46" s="56">
        <v>8</v>
      </c>
      <c r="C46" s="129" t="s">
        <v>431</v>
      </c>
      <c r="D46" s="130"/>
      <c r="E46" s="130"/>
      <c r="F46" s="130"/>
      <c r="G46" s="130"/>
      <c r="H46" s="130"/>
      <c r="I46" s="130"/>
    </row>
    <row r="47" spans="2:9" s="14" customFormat="1" ht="31.5" customHeight="1" x14ac:dyDescent="0.2">
      <c r="B47" s="56">
        <v>9</v>
      </c>
      <c r="C47" s="129" t="s">
        <v>432</v>
      </c>
      <c r="D47" s="130"/>
      <c r="E47" s="130"/>
      <c r="F47" s="130"/>
      <c r="G47" s="130"/>
      <c r="H47" s="130"/>
      <c r="I47" s="130"/>
    </row>
    <row r="48" spans="2:9" s="14" customFormat="1" ht="28.9" customHeight="1" x14ac:dyDescent="0.2">
      <c r="B48" s="56">
        <v>10</v>
      </c>
      <c r="C48" s="129" t="s">
        <v>433</v>
      </c>
      <c r="D48" s="130"/>
      <c r="E48" s="130"/>
      <c r="F48" s="130"/>
      <c r="G48" s="130"/>
      <c r="H48" s="130"/>
      <c r="I48" s="130"/>
    </row>
    <row r="49" spans="2:9" s="14" customFormat="1" ht="33" customHeight="1" x14ac:dyDescent="0.2">
      <c r="B49" s="56">
        <v>11</v>
      </c>
      <c r="C49" s="129" t="s">
        <v>434</v>
      </c>
      <c r="D49" s="130"/>
      <c r="E49" s="130"/>
      <c r="F49" s="130"/>
      <c r="G49" s="130"/>
      <c r="H49" s="130"/>
      <c r="I49" s="130"/>
    </row>
    <row r="50" spans="2:9" s="14" customFormat="1" ht="59.65" customHeight="1" x14ac:dyDescent="0.2">
      <c r="B50" s="56">
        <v>12</v>
      </c>
      <c r="C50" s="129" t="s">
        <v>435</v>
      </c>
      <c r="D50" s="130"/>
      <c r="E50" s="130"/>
      <c r="F50" s="130"/>
      <c r="G50" s="130"/>
      <c r="H50" s="130"/>
      <c r="I50" s="130"/>
    </row>
    <row r="51" spans="2:9" s="14" customFormat="1" ht="25.5" customHeight="1" x14ac:dyDescent="0.2">
      <c r="B51" s="56">
        <v>13</v>
      </c>
      <c r="C51" s="129" t="s">
        <v>436</v>
      </c>
      <c r="D51" s="130"/>
      <c r="E51" s="130"/>
      <c r="F51" s="130"/>
      <c r="G51" s="130"/>
      <c r="H51" s="130"/>
      <c r="I51" s="130"/>
    </row>
    <row r="52" spans="2:9" s="14" customFormat="1" ht="25.9" customHeight="1" x14ac:dyDescent="0.2">
      <c r="B52" s="56">
        <v>14</v>
      </c>
      <c r="C52" s="129" t="s">
        <v>437</v>
      </c>
      <c r="D52" s="130"/>
      <c r="E52" s="130"/>
      <c r="F52" s="130"/>
      <c r="G52" s="130"/>
      <c r="H52" s="130"/>
      <c r="I52" s="130"/>
    </row>
    <row r="53" spans="2:9" s="14" customFormat="1" ht="22.9" customHeight="1" x14ac:dyDescent="0.2">
      <c r="B53" s="56">
        <v>15</v>
      </c>
      <c r="C53" s="129" t="s">
        <v>438</v>
      </c>
      <c r="D53" s="130"/>
      <c r="E53" s="130"/>
      <c r="F53" s="130"/>
      <c r="G53" s="130"/>
      <c r="H53" s="130"/>
      <c r="I53" s="130"/>
    </row>
    <row r="54" spans="2:9" s="14" customFormat="1" ht="28.9" customHeight="1" x14ac:dyDescent="0.2">
      <c r="B54" s="56">
        <v>16</v>
      </c>
      <c r="C54" s="129" t="s">
        <v>439</v>
      </c>
      <c r="D54" s="130"/>
      <c r="E54" s="130"/>
      <c r="F54" s="130"/>
      <c r="G54" s="130"/>
      <c r="H54" s="130"/>
      <c r="I54" s="130"/>
    </row>
    <row r="55" spans="2:9" s="14" customFormat="1" ht="41.65" customHeight="1" x14ac:dyDescent="0.2">
      <c r="B55" s="56">
        <v>17</v>
      </c>
      <c r="C55" s="129" t="s">
        <v>440</v>
      </c>
      <c r="D55" s="130"/>
      <c r="E55" s="130"/>
      <c r="F55" s="130"/>
      <c r="G55" s="130"/>
      <c r="H55" s="130"/>
      <c r="I55" s="130"/>
    </row>
    <row r="56" spans="2:9" s="14" customFormat="1" ht="58.5" customHeight="1" x14ac:dyDescent="0.2">
      <c r="B56" s="56">
        <v>18</v>
      </c>
      <c r="C56" s="129" t="s">
        <v>441</v>
      </c>
      <c r="D56" s="130"/>
      <c r="E56" s="130"/>
      <c r="F56" s="130"/>
      <c r="G56" s="130"/>
      <c r="H56" s="130"/>
      <c r="I56" s="130"/>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CWR+wUBIGvVW9MC+VgfLEN7ZL/cfkeV5J293uNV6nNqS9IItV1f614ZL+pZ2iqbjcWNle/tHn2MPVaHcW+n6ww==" saltValue="MCWWGMY3wIbpCsbDkhUhtA==" spinCount="100000" sheet="1" objects="1" scenarios="1"/>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pageSetup paperSize="9" orientation="portrait"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C3" sqref="C3"/>
      <selection pane="bottomLeft" activeCell="B6" sqref="B6:F6"/>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22" t="s">
        <v>20</v>
      </c>
      <c r="C1" s="122"/>
      <c r="D1" s="1" t="str">
        <f>'Cover sheet'!C1</f>
        <v xml:space="preserve">Severn Trent </v>
      </c>
    </row>
    <row r="2" spans="2:6" ht="12" customHeight="1" thickBot="1" x14ac:dyDescent="0.25"/>
    <row r="3" spans="2:6" ht="30" customHeight="1" thickBot="1" x14ac:dyDescent="0.25">
      <c r="B3" s="2" t="s">
        <v>21</v>
      </c>
      <c r="C3" s="3" t="s">
        <v>22</v>
      </c>
      <c r="D3" s="4" t="s">
        <v>23</v>
      </c>
      <c r="E3" s="3" t="s">
        <v>24</v>
      </c>
      <c r="F3" s="3" t="s">
        <v>25</v>
      </c>
    </row>
    <row r="4" spans="2:6" ht="14.45" customHeight="1" x14ac:dyDescent="0.2">
      <c r="B4" s="108">
        <v>43586</v>
      </c>
      <c r="C4" s="109" t="s">
        <v>26</v>
      </c>
      <c r="D4" s="109" t="s">
        <v>27</v>
      </c>
      <c r="E4" s="95" t="s">
        <v>28</v>
      </c>
      <c r="F4" s="95" t="s">
        <v>29</v>
      </c>
    </row>
    <row r="5" spans="2:6" x14ac:dyDescent="0.2">
      <c r="B5" s="108">
        <v>43586</v>
      </c>
      <c r="C5" s="109" t="s">
        <v>30</v>
      </c>
      <c r="D5" s="109" t="s">
        <v>31</v>
      </c>
      <c r="E5" s="95" t="s">
        <v>32</v>
      </c>
      <c r="F5" s="95" t="s">
        <v>33</v>
      </c>
    </row>
    <row r="6" spans="2:6" x14ac:dyDescent="0.2">
      <c r="B6" s="115">
        <v>44876</v>
      </c>
      <c r="C6" s="116" t="s">
        <v>34</v>
      </c>
      <c r="D6" s="116" t="s">
        <v>35</v>
      </c>
      <c r="E6" s="117" t="s">
        <v>36</v>
      </c>
      <c r="F6" s="117" t="s">
        <v>37</v>
      </c>
    </row>
    <row r="7" spans="2:6" x14ac:dyDescent="0.2">
      <c r="B7" s="5"/>
      <c r="C7" s="5"/>
      <c r="D7" s="5"/>
      <c r="E7" s="6"/>
      <c r="F7" s="6"/>
    </row>
    <row r="8" spans="2:6" x14ac:dyDescent="0.2">
      <c r="B8" s="5"/>
      <c r="C8" s="5"/>
      <c r="D8" s="5"/>
      <c r="E8" s="6"/>
      <c r="F8" s="6"/>
    </row>
    <row r="9" spans="2:6" x14ac:dyDescent="0.2">
      <c r="B9" s="5"/>
      <c r="C9" s="5"/>
      <c r="D9" s="5"/>
      <c r="E9" s="6"/>
      <c r="F9" s="6"/>
    </row>
    <row r="10" spans="2:6" x14ac:dyDescent="0.2">
      <c r="B10" s="6"/>
      <c r="C10" s="6"/>
      <c r="D10" s="6"/>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sheetData>
  <sheetProtection algorithmName="SHA-512" hashValue="pZws0ElPCQub/rVFB3WTVKLsdkGDmg5AsKzPjwt294cRxGNn+n+TYnIwwCFJEIiULpo9va3X8sNOOot/ZQ0EUw==" saltValue="Gs0Q++khKGF1SGFsmiv59Q==" spinCount="100000" sheet="1" selectLockedCells="1" selectUnlockedCell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H21" sqref="H21"/>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12" customWidth="1"/>
    <col min="9" max="9" width="24.125" style="7" customWidth="1"/>
    <col min="10" max="11" width="8.75" style="7" customWidth="1"/>
    <col min="12" max="12" width="0" style="7" hidden="1" customWidth="1"/>
    <col min="13" max="16384" width="8.75" style="7" hidden="1"/>
  </cols>
  <sheetData>
    <row r="1" spans="2:9" ht="25.15" customHeight="1" x14ac:dyDescent="0.2">
      <c r="B1" s="8" t="s">
        <v>38</v>
      </c>
      <c r="C1" s="29"/>
      <c r="D1" s="30"/>
      <c r="E1" s="29"/>
    </row>
    <row r="2" spans="2:9" s="31" customFormat="1" ht="15" thickBot="1" x14ac:dyDescent="0.25">
      <c r="H2" s="32"/>
    </row>
    <row r="3" spans="2:9" s="31" customFormat="1" ht="17.25" thickBot="1" x14ac:dyDescent="0.25">
      <c r="B3" s="134" t="s">
        <v>3</v>
      </c>
      <c r="C3" s="135"/>
      <c r="D3" s="136" t="str">
        <f>'Cover sheet'!C5</f>
        <v xml:space="preserve">Severn Trent </v>
      </c>
      <c r="E3" s="136"/>
      <c r="F3" s="136"/>
      <c r="G3" s="33"/>
      <c r="H3" s="32"/>
    </row>
    <row r="4" spans="2:9" s="31" customFormat="1" ht="19.149999999999999" customHeight="1" thickBot="1" x14ac:dyDescent="0.25">
      <c r="B4" s="134" t="s">
        <v>6</v>
      </c>
      <c r="C4" s="135"/>
      <c r="D4" s="136" t="str">
        <f>'Cover sheet'!C6</f>
        <v>Ruyton</v>
      </c>
      <c r="E4" s="136"/>
      <c r="F4" s="136"/>
      <c r="G4" s="33"/>
      <c r="H4" s="32"/>
    </row>
    <row r="5" spans="2:9" s="31" customFormat="1" ht="16.5" thickBot="1" x14ac:dyDescent="0.35">
      <c r="B5" s="34"/>
      <c r="C5" s="34"/>
      <c r="H5" s="32"/>
    </row>
    <row r="6" spans="2:9" ht="16.899999999999999" customHeight="1" thickBot="1" x14ac:dyDescent="0.25">
      <c r="B6" s="35" t="s">
        <v>39</v>
      </c>
      <c r="C6" s="36" t="s">
        <v>40</v>
      </c>
      <c r="D6" s="36" t="s">
        <v>41</v>
      </c>
      <c r="E6" s="37" t="s">
        <v>42</v>
      </c>
      <c r="F6" s="38" t="s">
        <v>43</v>
      </c>
      <c r="G6" s="39"/>
      <c r="H6" s="123" t="s">
        <v>44</v>
      </c>
      <c r="I6" s="124"/>
    </row>
    <row r="7" spans="2:9" ht="40.15" customHeight="1" thickBot="1" x14ac:dyDescent="0.25">
      <c r="B7" s="40">
        <v>1</v>
      </c>
      <c r="C7" s="41" t="s">
        <v>45</v>
      </c>
      <c r="D7" s="41" t="s">
        <v>46</v>
      </c>
      <c r="E7" s="42" t="s">
        <v>47</v>
      </c>
      <c r="F7" s="40" t="s">
        <v>46</v>
      </c>
      <c r="G7" s="43"/>
      <c r="H7" s="96" t="s">
        <v>48</v>
      </c>
      <c r="I7" s="97" t="s">
        <v>15</v>
      </c>
    </row>
    <row r="8" spans="2:9" ht="40.15" customHeight="1" x14ac:dyDescent="0.2">
      <c r="B8" s="40">
        <v>2</v>
      </c>
      <c r="C8" s="41" t="s">
        <v>49</v>
      </c>
      <c r="D8" s="41" t="s">
        <v>46</v>
      </c>
      <c r="E8" s="42" t="s">
        <v>50</v>
      </c>
      <c r="F8" s="40">
        <v>0</v>
      </c>
      <c r="G8" s="43"/>
      <c r="H8" s="98" t="s">
        <v>51</v>
      </c>
      <c r="I8" s="99"/>
    </row>
    <row r="9" spans="2:9" ht="40.15" customHeight="1" x14ac:dyDescent="0.2">
      <c r="B9" s="40">
        <v>3</v>
      </c>
      <c r="C9" s="41" t="s">
        <v>52</v>
      </c>
      <c r="D9" s="41" t="s">
        <v>46</v>
      </c>
      <c r="E9" s="42" t="s">
        <v>53</v>
      </c>
      <c r="F9" s="40">
        <v>0</v>
      </c>
      <c r="G9" s="43"/>
      <c r="H9" s="100">
        <v>1</v>
      </c>
      <c r="I9" s="99"/>
    </row>
    <row r="10" spans="2:9" ht="40.15" customHeight="1" x14ac:dyDescent="0.2">
      <c r="B10" s="40">
        <v>4</v>
      </c>
      <c r="C10" s="41" t="s">
        <v>54</v>
      </c>
      <c r="D10" s="41" t="s">
        <v>46</v>
      </c>
      <c r="E10" s="42" t="s">
        <v>53</v>
      </c>
      <c r="F10" s="40">
        <v>0</v>
      </c>
      <c r="G10" s="43"/>
      <c r="H10" s="100">
        <v>0</v>
      </c>
      <c r="I10" s="99"/>
    </row>
    <row r="11" spans="2:9" ht="40.15" customHeight="1" x14ac:dyDescent="0.2">
      <c r="B11" s="40">
        <v>5</v>
      </c>
      <c r="C11" s="41" t="s">
        <v>55</v>
      </c>
      <c r="D11" s="41" t="s">
        <v>46</v>
      </c>
      <c r="E11" s="42" t="s">
        <v>53</v>
      </c>
      <c r="F11" s="40">
        <v>0</v>
      </c>
      <c r="G11" s="43"/>
      <c r="H11" s="100">
        <v>0</v>
      </c>
      <c r="I11" s="99"/>
    </row>
    <row r="12" spans="2:9" ht="40.15" customHeight="1" x14ac:dyDescent="0.2">
      <c r="B12" s="40">
        <v>6</v>
      </c>
      <c r="C12" s="41" t="s">
        <v>56</v>
      </c>
      <c r="D12" s="41" t="s">
        <v>46</v>
      </c>
      <c r="E12" s="42" t="s">
        <v>53</v>
      </c>
      <c r="F12" s="40">
        <v>0</v>
      </c>
      <c r="G12" s="43"/>
      <c r="H12" s="100">
        <v>0</v>
      </c>
      <c r="I12" s="99"/>
    </row>
    <row r="13" spans="2:9" ht="40.15" customHeight="1" x14ac:dyDescent="0.2">
      <c r="B13" s="40">
        <v>7</v>
      </c>
      <c r="C13" s="41" t="s">
        <v>57</v>
      </c>
      <c r="D13" s="41" t="s">
        <v>46</v>
      </c>
      <c r="E13" s="42" t="s">
        <v>53</v>
      </c>
      <c r="F13" s="40" t="s">
        <v>46</v>
      </c>
      <c r="G13" s="43"/>
      <c r="H13" s="101" t="s">
        <v>58</v>
      </c>
      <c r="I13" s="99"/>
    </row>
    <row r="14" spans="2:9" ht="40.15" customHeight="1" x14ac:dyDescent="0.2">
      <c r="B14" s="40">
        <v>8</v>
      </c>
      <c r="C14" s="41" t="s">
        <v>59</v>
      </c>
      <c r="D14" s="41" t="s">
        <v>46</v>
      </c>
      <c r="E14" s="42" t="s">
        <v>60</v>
      </c>
      <c r="F14" s="40">
        <v>0</v>
      </c>
      <c r="G14" s="43"/>
      <c r="H14" s="96" t="s">
        <v>61</v>
      </c>
      <c r="I14" s="96" t="s">
        <v>62</v>
      </c>
    </row>
    <row r="15" spans="2:9" ht="40.15" customHeight="1" x14ac:dyDescent="0.2">
      <c r="B15" s="40">
        <v>9</v>
      </c>
      <c r="C15" s="41" t="s">
        <v>63</v>
      </c>
      <c r="D15" s="44" t="s">
        <v>46</v>
      </c>
      <c r="E15" s="42" t="s">
        <v>60</v>
      </c>
      <c r="F15" s="40">
        <v>0</v>
      </c>
      <c r="G15" s="43"/>
      <c r="H15" s="96" t="s">
        <v>64</v>
      </c>
      <c r="I15" s="96" t="s">
        <v>65</v>
      </c>
    </row>
    <row r="16" spans="2:9" ht="40.15" customHeight="1" x14ac:dyDescent="0.2">
      <c r="B16" s="40">
        <v>10</v>
      </c>
      <c r="C16" s="41" t="s">
        <v>66</v>
      </c>
      <c r="D16" s="44" t="s">
        <v>46</v>
      </c>
      <c r="E16" s="45" t="s">
        <v>60</v>
      </c>
      <c r="F16" s="40">
        <v>0</v>
      </c>
      <c r="G16" s="43"/>
      <c r="H16" s="96" t="s">
        <v>67</v>
      </c>
      <c r="I16" s="99"/>
    </row>
    <row r="17" spans="2:9" ht="40.15" customHeight="1" x14ac:dyDescent="0.2">
      <c r="B17" s="40">
        <v>11</v>
      </c>
      <c r="C17" s="41" t="s">
        <v>68</v>
      </c>
      <c r="D17" s="44" t="s">
        <v>46</v>
      </c>
      <c r="E17" s="45" t="s">
        <v>69</v>
      </c>
      <c r="F17" s="40" t="s">
        <v>46</v>
      </c>
      <c r="G17" s="43"/>
      <c r="H17" s="96" t="s">
        <v>70</v>
      </c>
      <c r="I17" s="96" t="s">
        <v>71</v>
      </c>
    </row>
    <row r="18" spans="2:9" ht="40.15" customHeight="1" x14ac:dyDescent="0.2">
      <c r="B18" s="40">
        <v>12</v>
      </c>
      <c r="C18" s="41" t="s">
        <v>72</v>
      </c>
      <c r="D18" s="44" t="s">
        <v>73</v>
      </c>
      <c r="E18" s="45" t="s">
        <v>74</v>
      </c>
      <c r="F18" s="40">
        <v>1</v>
      </c>
      <c r="G18" s="43"/>
      <c r="H18" s="96" t="s">
        <v>75</v>
      </c>
      <c r="I18" s="99"/>
    </row>
    <row r="19" spans="2:9" ht="40.15" customHeight="1" x14ac:dyDescent="0.2">
      <c r="B19" s="40">
        <v>13</v>
      </c>
      <c r="C19" s="41" t="s">
        <v>76</v>
      </c>
      <c r="D19" s="41" t="s">
        <v>46</v>
      </c>
      <c r="E19" s="45" t="s">
        <v>77</v>
      </c>
      <c r="F19" s="40" t="s">
        <v>46</v>
      </c>
      <c r="G19" s="43"/>
      <c r="H19" s="98" t="s">
        <v>78</v>
      </c>
      <c r="I19" s="99"/>
    </row>
    <row r="20" spans="2:9" ht="40.15" customHeight="1" x14ac:dyDescent="0.2">
      <c r="B20" s="40">
        <v>14</v>
      </c>
      <c r="C20" s="41" t="s">
        <v>79</v>
      </c>
      <c r="D20" s="44" t="s">
        <v>46</v>
      </c>
      <c r="E20" s="45" t="s">
        <v>80</v>
      </c>
      <c r="F20" s="40" t="s">
        <v>81</v>
      </c>
      <c r="G20" s="43"/>
      <c r="H20" s="98" t="s">
        <v>82</v>
      </c>
      <c r="I20" s="99"/>
    </row>
    <row r="21" spans="2:9" ht="60" x14ac:dyDescent="0.2">
      <c r="B21" s="40">
        <v>15</v>
      </c>
      <c r="C21" s="41" t="s">
        <v>83</v>
      </c>
      <c r="D21" s="41" t="s">
        <v>46</v>
      </c>
      <c r="E21" s="45" t="s">
        <v>69</v>
      </c>
      <c r="F21" s="40" t="s">
        <v>46</v>
      </c>
      <c r="G21" s="43"/>
      <c r="H21" s="96" t="s">
        <v>84</v>
      </c>
      <c r="I21" s="99"/>
    </row>
    <row r="22" spans="2:9" ht="79.5" customHeight="1" x14ac:dyDescent="0.2">
      <c r="B22" s="40">
        <v>16</v>
      </c>
      <c r="C22" s="41" t="s">
        <v>85</v>
      </c>
      <c r="D22" s="41" t="s">
        <v>46</v>
      </c>
      <c r="E22" s="45" t="s">
        <v>69</v>
      </c>
      <c r="F22" s="40" t="s">
        <v>46</v>
      </c>
      <c r="G22" s="43"/>
      <c r="H22" s="96" t="s">
        <v>86</v>
      </c>
      <c r="I22" s="99"/>
    </row>
    <row r="23" spans="2:9" x14ac:dyDescent="0.2"/>
    <row r="24" spans="2:9" ht="13.9" customHeight="1" x14ac:dyDescent="0.2"/>
    <row r="25" spans="2:9" ht="15" x14ac:dyDescent="0.25">
      <c r="B25" s="46" t="s">
        <v>87</v>
      </c>
    </row>
    <row r="26" spans="2:9" x14ac:dyDescent="0.2"/>
    <row r="27" spans="2:9" x14ac:dyDescent="0.2">
      <c r="B27" s="47"/>
      <c r="C27" s="7" t="s">
        <v>88</v>
      </c>
    </row>
    <row r="28" spans="2:9" x14ac:dyDescent="0.2"/>
    <row r="29" spans="2:9" x14ac:dyDescent="0.2">
      <c r="B29" s="48"/>
      <c r="C29" s="7" t="s">
        <v>89</v>
      </c>
    </row>
    <row r="30" spans="2:9" x14ac:dyDescent="0.2"/>
    <row r="31" spans="2:9" x14ac:dyDescent="0.2"/>
    <row r="32" spans="2:9" x14ac:dyDescent="0.2"/>
    <row r="33" spans="1:11" ht="15" x14ac:dyDescent="0.25">
      <c r="B33" s="125" t="s">
        <v>90</v>
      </c>
      <c r="C33" s="126"/>
      <c r="D33" s="126"/>
      <c r="E33" s="126"/>
      <c r="F33" s="127"/>
      <c r="G33" s="49"/>
      <c r="H33" s="50"/>
      <c r="I33" s="51"/>
      <c r="J33" s="51"/>
      <c r="K33" s="52"/>
    </row>
    <row r="34" spans="1:11" s="14" customFormat="1" ht="13.9" customHeight="1" x14ac:dyDescent="0.2">
      <c r="H34" s="53"/>
    </row>
    <row r="35" spans="1:11" s="14" customFormat="1" ht="13.9" customHeight="1" x14ac:dyDescent="0.2">
      <c r="B35" s="54" t="s">
        <v>91</v>
      </c>
      <c r="C35" s="128" t="s">
        <v>92</v>
      </c>
      <c r="D35" s="128"/>
      <c r="E35" s="128"/>
      <c r="F35" s="128"/>
      <c r="G35" s="55"/>
      <c r="H35" s="53"/>
    </row>
    <row r="36" spans="1:11" s="60" customFormat="1" ht="73.150000000000006" customHeight="1" x14ac:dyDescent="0.2">
      <c r="A36" s="14"/>
      <c r="B36" s="56">
        <v>1</v>
      </c>
      <c r="C36" s="131" t="s">
        <v>93</v>
      </c>
      <c r="D36" s="132"/>
      <c r="E36" s="132"/>
      <c r="F36" s="133"/>
      <c r="G36" s="57"/>
      <c r="H36" s="58"/>
      <c r="I36" s="59"/>
      <c r="J36" s="59"/>
    </row>
    <row r="37" spans="1:11" s="60" customFormat="1" ht="57" customHeight="1" x14ac:dyDescent="0.2">
      <c r="A37" s="14"/>
      <c r="B37" s="56">
        <v>2</v>
      </c>
      <c r="C37" s="129" t="s">
        <v>94</v>
      </c>
      <c r="D37" s="129"/>
      <c r="E37" s="129"/>
      <c r="F37" s="129"/>
      <c r="G37" s="57"/>
      <c r="H37" s="61"/>
    </row>
    <row r="38" spans="1:11" s="60" customFormat="1" ht="40.15" customHeight="1" x14ac:dyDescent="0.2">
      <c r="A38" s="14"/>
      <c r="B38" s="56">
        <v>3</v>
      </c>
      <c r="C38" s="129" t="s">
        <v>95</v>
      </c>
      <c r="D38" s="129"/>
      <c r="E38" s="129"/>
      <c r="F38" s="129"/>
      <c r="G38" s="57"/>
      <c r="H38" s="61"/>
    </row>
    <row r="39" spans="1:11" s="60" customFormat="1" ht="40.15" customHeight="1" x14ac:dyDescent="0.2">
      <c r="A39" s="14"/>
      <c r="B39" s="56">
        <v>4</v>
      </c>
      <c r="C39" s="129" t="s">
        <v>96</v>
      </c>
      <c r="D39" s="129"/>
      <c r="E39" s="129"/>
      <c r="F39" s="129"/>
      <c r="G39" s="57"/>
      <c r="H39" s="61"/>
    </row>
    <row r="40" spans="1:11" s="60" customFormat="1" ht="40.15" customHeight="1" x14ac:dyDescent="0.2">
      <c r="A40" s="14"/>
      <c r="B40" s="56">
        <v>5</v>
      </c>
      <c r="C40" s="129" t="s">
        <v>97</v>
      </c>
      <c r="D40" s="129"/>
      <c r="E40" s="129"/>
      <c r="F40" s="129"/>
      <c r="G40" s="57"/>
      <c r="H40" s="61"/>
    </row>
    <row r="41" spans="1:11" s="60" customFormat="1" ht="40.15" customHeight="1" x14ac:dyDescent="0.2">
      <c r="A41" s="14"/>
      <c r="B41" s="56">
        <v>6</v>
      </c>
      <c r="C41" s="129" t="s">
        <v>98</v>
      </c>
      <c r="D41" s="129"/>
      <c r="E41" s="129"/>
      <c r="F41" s="129"/>
      <c r="G41" s="57"/>
      <c r="H41" s="61"/>
    </row>
    <row r="42" spans="1:11" s="60" customFormat="1" ht="60" customHeight="1" x14ac:dyDescent="0.2">
      <c r="A42" s="14"/>
      <c r="B42" s="56">
        <v>7</v>
      </c>
      <c r="C42" s="129" t="s">
        <v>99</v>
      </c>
      <c r="D42" s="129"/>
      <c r="E42" s="129"/>
      <c r="F42" s="129"/>
      <c r="G42" s="57"/>
      <c r="H42" s="61"/>
    </row>
    <row r="43" spans="1:11" s="60" customFormat="1" ht="66" customHeight="1" x14ac:dyDescent="0.2">
      <c r="A43" s="14"/>
      <c r="B43" s="56">
        <v>8</v>
      </c>
      <c r="C43" s="129" t="s">
        <v>100</v>
      </c>
      <c r="D43" s="129"/>
      <c r="E43" s="129"/>
      <c r="F43" s="129"/>
      <c r="G43" s="57"/>
      <c r="H43" s="61"/>
    </row>
    <row r="44" spans="1:11" s="60" customFormat="1" ht="49.5" customHeight="1" x14ac:dyDescent="0.2">
      <c r="A44" s="14"/>
      <c r="B44" s="56">
        <v>9</v>
      </c>
      <c r="C44" s="129" t="s">
        <v>101</v>
      </c>
      <c r="D44" s="129"/>
      <c r="E44" s="129"/>
      <c r="F44" s="129"/>
      <c r="G44" s="57"/>
      <c r="H44" s="61"/>
    </row>
    <row r="45" spans="1:11" s="60" customFormat="1" ht="47.65" customHeight="1" x14ac:dyDescent="0.2">
      <c r="A45" s="14"/>
      <c r="B45" s="56">
        <v>10</v>
      </c>
      <c r="C45" s="130" t="s">
        <v>102</v>
      </c>
      <c r="D45" s="130"/>
      <c r="E45" s="130"/>
      <c r="F45" s="130"/>
      <c r="G45" s="62"/>
      <c r="H45" s="61"/>
    </row>
    <row r="46" spans="1:11" s="60" customFormat="1" ht="77.650000000000006" customHeight="1" x14ac:dyDescent="0.2">
      <c r="A46" s="14"/>
      <c r="B46" s="56">
        <v>11</v>
      </c>
      <c r="C46" s="130" t="s">
        <v>103</v>
      </c>
      <c r="D46" s="130"/>
      <c r="E46" s="130"/>
      <c r="F46" s="130"/>
      <c r="G46" s="62"/>
      <c r="H46" s="61"/>
    </row>
    <row r="47" spans="1:11" s="60" customFormat="1" ht="40.15" customHeight="1" x14ac:dyDescent="0.2">
      <c r="A47" s="14"/>
      <c r="B47" s="56">
        <v>12</v>
      </c>
      <c r="C47" s="130" t="s">
        <v>104</v>
      </c>
      <c r="D47" s="130"/>
      <c r="E47" s="130"/>
      <c r="F47" s="130"/>
      <c r="G47" s="62"/>
      <c r="H47" s="61"/>
    </row>
    <row r="48" spans="1:11" s="60" customFormat="1" ht="40.15" customHeight="1" x14ac:dyDescent="0.2">
      <c r="A48" s="14"/>
      <c r="B48" s="56">
        <v>13</v>
      </c>
      <c r="C48" s="130" t="s">
        <v>105</v>
      </c>
      <c r="D48" s="130"/>
      <c r="E48" s="130"/>
      <c r="F48" s="130"/>
      <c r="G48" s="62"/>
      <c r="H48" s="61"/>
    </row>
    <row r="49" spans="1:8" s="60" customFormat="1" ht="47.65" customHeight="1" x14ac:dyDescent="0.2">
      <c r="A49" s="14"/>
      <c r="B49" s="56">
        <v>14</v>
      </c>
      <c r="C49" s="130" t="s">
        <v>106</v>
      </c>
      <c r="D49" s="130"/>
      <c r="E49" s="130"/>
      <c r="F49" s="130"/>
      <c r="G49" s="62"/>
      <c r="H49" s="61"/>
    </row>
    <row r="50" spans="1:8" s="60" customFormat="1" ht="91.15" customHeight="1" x14ac:dyDescent="0.2">
      <c r="A50" s="14"/>
      <c r="B50" s="56">
        <v>15</v>
      </c>
      <c r="C50" s="130" t="s">
        <v>107</v>
      </c>
      <c r="D50" s="130"/>
      <c r="E50" s="130"/>
      <c r="F50" s="130"/>
      <c r="G50" s="62"/>
      <c r="H50" s="61"/>
    </row>
    <row r="51" spans="1:8" s="60" customFormat="1" ht="171.75" customHeight="1" x14ac:dyDescent="0.2">
      <c r="A51" s="14"/>
      <c r="B51" s="56">
        <v>16</v>
      </c>
      <c r="C51" s="130" t="s">
        <v>108</v>
      </c>
      <c r="D51" s="130"/>
      <c r="E51" s="130"/>
      <c r="F51" s="130"/>
      <c r="G51" s="62"/>
      <c r="H51" s="61"/>
    </row>
    <row r="52" spans="1:8" x14ac:dyDescent="0.2"/>
    <row r="53" spans="1:8" x14ac:dyDescent="0.2">
      <c r="B53" s="125" t="s">
        <v>109</v>
      </c>
      <c r="C53" s="126"/>
      <c r="D53" s="126"/>
      <c r="E53" s="126"/>
      <c r="F53" s="127"/>
    </row>
    <row r="54" spans="1:8" ht="15" thickBot="1" x14ac:dyDescent="0.25"/>
    <row r="55" spans="1:8" ht="15" thickBot="1" x14ac:dyDescent="0.25">
      <c r="B55" s="63" t="s">
        <v>39</v>
      </c>
      <c r="C55" s="64" t="s">
        <v>110</v>
      </c>
      <c r="D55" s="64" t="s">
        <v>111</v>
      </c>
    </row>
    <row r="56" spans="1:8" ht="51.75" thickBot="1" x14ac:dyDescent="0.25">
      <c r="B56" s="65">
        <v>1</v>
      </c>
      <c r="C56" s="66" t="s">
        <v>112</v>
      </c>
      <c r="D56" s="66" t="s">
        <v>113</v>
      </c>
    </row>
    <row r="57" spans="1:8" ht="64.5" thickBot="1" x14ac:dyDescent="0.25">
      <c r="B57" s="65">
        <v>2</v>
      </c>
      <c r="C57" s="66" t="s">
        <v>114</v>
      </c>
      <c r="D57" s="66" t="s">
        <v>115</v>
      </c>
    </row>
    <row r="58" spans="1:8" ht="90" thickBot="1" x14ac:dyDescent="0.25">
      <c r="B58" s="65">
        <v>3</v>
      </c>
      <c r="C58" s="66" t="s">
        <v>116</v>
      </c>
      <c r="D58" s="66" t="s">
        <v>117</v>
      </c>
    </row>
    <row r="59" spans="1:8" ht="128.25" thickBot="1" x14ac:dyDescent="0.25">
      <c r="B59" s="65">
        <v>4</v>
      </c>
      <c r="C59" s="66" t="s">
        <v>118</v>
      </c>
      <c r="D59" s="66" t="s">
        <v>119</v>
      </c>
    </row>
    <row r="60" spans="1:8" ht="39" thickBot="1" x14ac:dyDescent="0.25">
      <c r="B60" s="65">
        <v>5</v>
      </c>
      <c r="C60" s="66" t="s">
        <v>120</v>
      </c>
      <c r="D60" s="66" t="s">
        <v>121</v>
      </c>
    </row>
    <row r="61" spans="1:8" x14ac:dyDescent="0.2"/>
    <row r="62" spans="1:8" ht="38.25" x14ac:dyDescent="0.2">
      <c r="C62" s="67" t="s">
        <v>122</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G2e+P0r+EpaspqxsoRmgZB+Eo5s3GodorDKWtMWOigwC+eCjXHYrACaJlpzSRGGOhEb0VdQ1DMWE3SIkWIZd4w==" saltValue="ZGin94qrscBeWrLHmLocWw==" spinCount="100000" sheet="1" objects="1" scenarios="1"/>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C12" sqref="C12"/>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123</v>
      </c>
      <c r="C1" s="29"/>
      <c r="D1" s="30"/>
      <c r="E1" s="29"/>
      <c r="F1" s="29"/>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row>
    <row r="3" spans="1:88" ht="17.25" thickBot="1" x14ac:dyDescent="0.25">
      <c r="A3" s="31"/>
      <c r="B3" s="134" t="s">
        <v>3</v>
      </c>
      <c r="C3" s="147"/>
      <c r="D3" s="144" t="str">
        <f>'Cover sheet'!C5</f>
        <v xml:space="preserve">Severn Trent </v>
      </c>
      <c r="E3" s="145"/>
      <c r="F3" s="146"/>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4" t="s">
        <v>6</v>
      </c>
      <c r="C4" s="147"/>
      <c r="D4" s="144" t="str">
        <f>'Cover sheet'!C6</f>
        <v>Ruyton</v>
      </c>
      <c r="E4" s="145"/>
      <c r="F4" s="146"/>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1"/>
      <c r="H5" s="148" t="s">
        <v>124</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7" t="s">
        <v>125</v>
      </c>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row>
    <row r="6" spans="1:88" ht="15" thickBot="1" x14ac:dyDescent="0.25">
      <c r="B6" s="35" t="s">
        <v>39</v>
      </c>
      <c r="C6" s="35" t="s">
        <v>126</v>
      </c>
      <c r="D6" s="36" t="s">
        <v>41</v>
      </c>
      <c r="E6" s="36" t="s">
        <v>42</v>
      </c>
      <c r="F6" s="38" t="s">
        <v>43</v>
      </c>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40.15" customHeight="1" x14ac:dyDescent="0.2">
      <c r="B7" s="68">
        <v>1</v>
      </c>
      <c r="C7" s="69" t="s">
        <v>208</v>
      </c>
      <c r="D7" s="70" t="s">
        <v>209</v>
      </c>
      <c r="E7" s="70" t="s">
        <v>74</v>
      </c>
      <c r="F7" s="70">
        <v>2</v>
      </c>
      <c r="G7" s="71"/>
      <c r="H7" s="102">
        <v>5.32</v>
      </c>
      <c r="I7" s="102">
        <v>5.32</v>
      </c>
      <c r="J7" s="102">
        <v>5.32</v>
      </c>
      <c r="K7" s="102">
        <v>5.32</v>
      </c>
      <c r="L7" s="102">
        <v>5.32</v>
      </c>
      <c r="M7" s="102">
        <v>5.32</v>
      </c>
      <c r="N7" s="102">
        <v>5.32</v>
      </c>
      <c r="O7" s="102">
        <v>5.32</v>
      </c>
      <c r="P7" s="102">
        <v>5.32</v>
      </c>
      <c r="Q7" s="102">
        <v>5.32</v>
      </c>
      <c r="R7" s="102">
        <v>5.32</v>
      </c>
      <c r="S7" s="102">
        <v>5.32</v>
      </c>
      <c r="T7" s="102">
        <v>5.32</v>
      </c>
      <c r="U7" s="102">
        <v>5.32</v>
      </c>
      <c r="V7" s="102">
        <v>5.32</v>
      </c>
      <c r="W7" s="102">
        <v>5.32</v>
      </c>
      <c r="X7" s="102">
        <v>5.32</v>
      </c>
      <c r="Y7" s="102">
        <v>5.32</v>
      </c>
      <c r="Z7" s="102">
        <v>5.32</v>
      </c>
      <c r="AA7" s="102">
        <v>5.32</v>
      </c>
      <c r="AB7" s="102">
        <v>5.32</v>
      </c>
      <c r="AC7" s="102">
        <v>5.32</v>
      </c>
      <c r="AD7" s="102">
        <v>5.32</v>
      </c>
      <c r="AE7" s="102">
        <v>5.32</v>
      </c>
      <c r="AF7" s="102">
        <v>5.32</v>
      </c>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4"/>
    </row>
    <row r="8" spans="1:88" ht="40.15" customHeight="1" x14ac:dyDescent="0.2">
      <c r="B8" s="75">
        <f>B7+1</f>
        <v>2</v>
      </c>
      <c r="C8" s="76" t="s">
        <v>210</v>
      </c>
      <c r="D8" s="77" t="s">
        <v>211</v>
      </c>
      <c r="E8" s="78" t="s">
        <v>74</v>
      </c>
      <c r="F8" s="78">
        <v>2</v>
      </c>
      <c r="G8" s="71"/>
      <c r="H8" s="102">
        <v>0</v>
      </c>
      <c r="I8" s="102">
        <v>0</v>
      </c>
      <c r="J8" s="102">
        <v>0</v>
      </c>
      <c r="K8" s="102">
        <v>0</v>
      </c>
      <c r="L8" s="102">
        <v>0</v>
      </c>
      <c r="M8" s="102">
        <v>0</v>
      </c>
      <c r="N8" s="102">
        <v>0</v>
      </c>
      <c r="O8" s="102">
        <v>0</v>
      </c>
      <c r="P8" s="102">
        <v>0</v>
      </c>
      <c r="Q8" s="102">
        <v>0</v>
      </c>
      <c r="R8" s="102">
        <v>0</v>
      </c>
      <c r="S8" s="102">
        <v>0</v>
      </c>
      <c r="T8" s="102">
        <v>0</v>
      </c>
      <c r="U8" s="102">
        <v>0</v>
      </c>
      <c r="V8" s="102">
        <v>0</v>
      </c>
      <c r="W8" s="102">
        <v>0</v>
      </c>
      <c r="X8" s="102">
        <v>0</v>
      </c>
      <c r="Y8" s="102">
        <v>0</v>
      </c>
      <c r="Z8" s="102">
        <v>0</v>
      </c>
      <c r="AA8" s="102">
        <v>0</v>
      </c>
      <c r="AB8" s="102">
        <v>0</v>
      </c>
      <c r="AC8" s="102">
        <v>0</v>
      </c>
      <c r="AD8" s="102">
        <v>0</v>
      </c>
      <c r="AE8" s="102">
        <v>0</v>
      </c>
      <c r="AF8" s="102">
        <v>0</v>
      </c>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9"/>
    </row>
    <row r="9" spans="1:88" ht="40.15" customHeight="1" x14ac:dyDescent="0.2">
      <c r="B9" s="75">
        <f t="shared" ref="B9:B12" si="0">B8+1</f>
        <v>3</v>
      </c>
      <c r="C9" s="76" t="s">
        <v>212</v>
      </c>
      <c r="D9" s="77" t="s">
        <v>213</v>
      </c>
      <c r="E9" s="78" t="s">
        <v>74</v>
      </c>
      <c r="F9" s="78">
        <v>2</v>
      </c>
      <c r="G9" s="71"/>
      <c r="H9" s="102">
        <v>0</v>
      </c>
      <c r="I9" s="102">
        <v>0</v>
      </c>
      <c r="J9" s="102">
        <v>0</v>
      </c>
      <c r="K9" s="102">
        <v>0</v>
      </c>
      <c r="L9" s="102">
        <v>0</v>
      </c>
      <c r="M9" s="102">
        <v>0</v>
      </c>
      <c r="N9" s="102">
        <v>0</v>
      </c>
      <c r="O9" s="102">
        <v>0</v>
      </c>
      <c r="P9" s="102">
        <v>0</v>
      </c>
      <c r="Q9" s="102">
        <v>0</v>
      </c>
      <c r="R9" s="102">
        <v>0</v>
      </c>
      <c r="S9" s="102">
        <v>0</v>
      </c>
      <c r="T9" s="102">
        <v>0</v>
      </c>
      <c r="U9" s="102">
        <v>0</v>
      </c>
      <c r="V9" s="102">
        <v>0</v>
      </c>
      <c r="W9" s="102">
        <v>0</v>
      </c>
      <c r="X9" s="102">
        <v>0</v>
      </c>
      <c r="Y9" s="102">
        <v>0</v>
      </c>
      <c r="Z9" s="102">
        <v>0</v>
      </c>
      <c r="AA9" s="102">
        <v>0</v>
      </c>
      <c r="AB9" s="102">
        <v>0</v>
      </c>
      <c r="AC9" s="102">
        <v>0</v>
      </c>
      <c r="AD9" s="102">
        <v>0</v>
      </c>
      <c r="AE9" s="102">
        <v>0</v>
      </c>
      <c r="AF9" s="102">
        <v>0</v>
      </c>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9"/>
    </row>
    <row r="10" spans="1:88" ht="40.15" customHeight="1" x14ac:dyDescent="0.2">
      <c r="B10" s="75">
        <f t="shared" si="0"/>
        <v>4</v>
      </c>
      <c r="C10" s="76" t="s">
        <v>214</v>
      </c>
      <c r="D10" s="77" t="s">
        <v>215</v>
      </c>
      <c r="E10" s="78" t="s">
        <v>74</v>
      </c>
      <c r="F10" s="78">
        <v>2</v>
      </c>
      <c r="G10" s="71"/>
      <c r="H10" s="102">
        <v>0</v>
      </c>
      <c r="I10" s="102">
        <v>0</v>
      </c>
      <c r="J10" s="102">
        <v>0</v>
      </c>
      <c r="K10" s="102">
        <v>0</v>
      </c>
      <c r="L10" s="102">
        <v>0</v>
      </c>
      <c r="M10" s="102">
        <v>0</v>
      </c>
      <c r="N10" s="102">
        <v>0</v>
      </c>
      <c r="O10" s="102">
        <v>0</v>
      </c>
      <c r="P10" s="102">
        <v>0</v>
      </c>
      <c r="Q10" s="102">
        <v>0</v>
      </c>
      <c r="R10" s="102">
        <v>0</v>
      </c>
      <c r="S10" s="102">
        <v>0</v>
      </c>
      <c r="T10" s="102">
        <v>0</v>
      </c>
      <c r="U10" s="102">
        <v>0</v>
      </c>
      <c r="V10" s="102">
        <v>0</v>
      </c>
      <c r="W10" s="102">
        <v>0</v>
      </c>
      <c r="X10" s="102">
        <v>0</v>
      </c>
      <c r="Y10" s="102">
        <v>0</v>
      </c>
      <c r="Z10" s="102">
        <v>0</v>
      </c>
      <c r="AA10" s="102">
        <v>0</v>
      </c>
      <c r="AB10" s="102">
        <v>0</v>
      </c>
      <c r="AC10" s="102">
        <v>0</v>
      </c>
      <c r="AD10" s="102">
        <v>0</v>
      </c>
      <c r="AE10" s="102">
        <v>0</v>
      </c>
      <c r="AF10" s="102">
        <v>0</v>
      </c>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9"/>
    </row>
    <row r="11" spans="1:88" ht="40.15" customHeight="1" x14ac:dyDescent="0.2">
      <c r="B11" s="75">
        <f t="shared" si="0"/>
        <v>5</v>
      </c>
      <c r="C11" s="76" t="s">
        <v>216</v>
      </c>
      <c r="D11" s="77" t="s">
        <v>217</v>
      </c>
      <c r="E11" s="78" t="s">
        <v>74</v>
      </c>
      <c r="F11" s="78">
        <v>2</v>
      </c>
      <c r="G11" s="71"/>
      <c r="H11" s="102">
        <v>0</v>
      </c>
      <c r="I11" s="102">
        <v>0</v>
      </c>
      <c r="J11" s="102">
        <v>0</v>
      </c>
      <c r="K11" s="102">
        <v>0</v>
      </c>
      <c r="L11" s="102">
        <v>0</v>
      </c>
      <c r="M11" s="102">
        <v>0</v>
      </c>
      <c r="N11" s="102">
        <v>0</v>
      </c>
      <c r="O11" s="102">
        <v>0</v>
      </c>
      <c r="P11" s="102">
        <v>0</v>
      </c>
      <c r="Q11" s="102">
        <v>0</v>
      </c>
      <c r="R11" s="102">
        <v>0</v>
      </c>
      <c r="S11" s="102">
        <v>0</v>
      </c>
      <c r="T11" s="102">
        <v>0</v>
      </c>
      <c r="U11" s="102">
        <v>0</v>
      </c>
      <c r="V11" s="102">
        <v>0</v>
      </c>
      <c r="W11" s="102">
        <v>0</v>
      </c>
      <c r="X11" s="102">
        <v>0</v>
      </c>
      <c r="Y11" s="102">
        <v>0</v>
      </c>
      <c r="Z11" s="102">
        <v>0</v>
      </c>
      <c r="AA11" s="102">
        <v>0</v>
      </c>
      <c r="AB11" s="102">
        <v>0</v>
      </c>
      <c r="AC11" s="102">
        <v>0</v>
      </c>
      <c r="AD11" s="102">
        <v>0</v>
      </c>
      <c r="AE11" s="102">
        <v>0</v>
      </c>
      <c r="AF11" s="102">
        <v>0</v>
      </c>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9"/>
    </row>
    <row r="12" spans="1:88" ht="40.15" customHeight="1" x14ac:dyDescent="0.2">
      <c r="B12" s="75">
        <f t="shared" si="0"/>
        <v>6</v>
      </c>
      <c r="C12" s="76" t="s">
        <v>218</v>
      </c>
      <c r="D12" s="77" t="s">
        <v>219</v>
      </c>
      <c r="E12" s="78" t="s">
        <v>74</v>
      </c>
      <c r="F12" s="78">
        <v>2</v>
      </c>
      <c r="G12" s="71"/>
      <c r="H12" s="102">
        <v>3.5561358447490442E-2</v>
      </c>
      <c r="I12" s="102">
        <v>0</v>
      </c>
      <c r="J12" s="102">
        <v>0.21751691586097099</v>
      </c>
      <c r="K12" s="102">
        <v>0.21751691586097099</v>
      </c>
      <c r="L12" s="102">
        <v>0.21751691586097099</v>
      </c>
      <c r="M12" s="102">
        <v>0.21751691586097099</v>
      </c>
      <c r="N12" s="102">
        <v>0.21751691586097099</v>
      </c>
      <c r="O12" s="102">
        <v>0.21751691586097099</v>
      </c>
      <c r="P12" s="102">
        <v>0.21751691586097099</v>
      </c>
      <c r="Q12" s="102">
        <v>0.21751691586097099</v>
      </c>
      <c r="R12" s="102">
        <v>0.21751691586097099</v>
      </c>
      <c r="S12" s="102">
        <v>0.21751691586097099</v>
      </c>
      <c r="T12" s="102">
        <v>0.21751691586097099</v>
      </c>
      <c r="U12" s="102">
        <v>0.21751691586097099</v>
      </c>
      <c r="V12" s="102">
        <v>0.21751691586097099</v>
      </c>
      <c r="W12" s="102">
        <v>0.21751691586097099</v>
      </c>
      <c r="X12" s="102">
        <v>0.21751691586097099</v>
      </c>
      <c r="Y12" s="102">
        <v>0.21751691586097099</v>
      </c>
      <c r="Z12" s="102">
        <v>0.21751691586097099</v>
      </c>
      <c r="AA12" s="102">
        <v>0.21751691586097099</v>
      </c>
      <c r="AB12" s="102">
        <v>0.21751691586097099</v>
      </c>
      <c r="AC12" s="102">
        <v>0.21751691586097099</v>
      </c>
      <c r="AD12" s="102">
        <v>0.21751691586097099</v>
      </c>
      <c r="AE12" s="102">
        <v>0.21751691586097099</v>
      </c>
      <c r="AF12" s="102">
        <v>0.21751691586097099</v>
      </c>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row>
    <row r="13" spans="1:88" x14ac:dyDescent="0.2"/>
    <row r="14" spans="1:88" x14ac:dyDescent="0.2"/>
    <row r="15" spans="1:88" x14ac:dyDescent="0.2"/>
    <row r="16" spans="1:88" ht="15" x14ac:dyDescent="0.25">
      <c r="B16" s="46" t="s">
        <v>87</v>
      </c>
    </row>
    <row r="17" spans="2:9" x14ac:dyDescent="0.2"/>
    <row r="18" spans="2:9" x14ac:dyDescent="0.2">
      <c r="B18" s="47"/>
      <c r="C18" s="7" t="s">
        <v>88</v>
      </c>
    </row>
    <row r="19" spans="2:9" x14ac:dyDescent="0.2"/>
    <row r="20" spans="2:9" x14ac:dyDescent="0.2">
      <c r="B20" s="48"/>
      <c r="C20" s="7" t="s">
        <v>89</v>
      </c>
    </row>
    <row r="21" spans="2:9" x14ac:dyDescent="0.2"/>
    <row r="22" spans="2:9" x14ac:dyDescent="0.2"/>
    <row r="23" spans="2:9" x14ac:dyDescent="0.2"/>
    <row r="24" spans="2:9" ht="15" x14ac:dyDescent="0.25">
      <c r="B24" s="138" t="s">
        <v>220</v>
      </c>
      <c r="C24" s="139"/>
      <c r="D24" s="139"/>
      <c r="E24" s="139"/>
      <c r="F24" s="139"/>
      <c r="G24" s="139"/>
      <c r="H24" s="139"/>
      <c r="I24" s="140"/>
    </row>
    <row r="25" spans="2:9" x14ac:dyDescent="0.2"/>
    <row r="26" spans="2:9" s="14" customFormat="1" ht="13.5" x14ac:dyDescent="0.2">
      <c r="B26" s="80" t="s">
        <v>39</v>
      </c>
      <c r="C26" s="141" t="s">
        <v>92</v>
      </c>
      <c r="D26" s="141"/>
      <c r="E26" s="141"/>
      <c r="F26" s="141"/>
      <c r="G26" s="141"/>
      <c r="H26" s="141"/>
      <c r="I26" s="141"/>
    </row>
    <row r="27" spans="2:9" s="14" customFormat="1" ht="76.150000000000006" customHeight="1" x14ac:dyDescent="0.2">
      <c r="B27" s="56">
        <v>1</v>
      </c>
      <c r="C27" s="142" t="s">
        <v>221</v>
      </c>
      <c r="D27" s="143"/>
      <c r="E27" s="143"/>
      <c r="F27" s="143"/>
      <c r="G27" s="143"/>
      <c r="H27" s="143"/>
      <c r="I27" s="143"/>
    </row>
    <row r="28" spans="2:9" s="14" customFormat="1" ht="55.9" customHeight="1" x14ac:dyDescent="0.2">
      <c r="B28" s="56">
        <f>B27+1</f>
        <v>2</v>
      </c>
      <c r="C28" s="142" t="s">
        <v>222</v>
      </c>
      <c r="D28" s="143"/>
      <c r="E28" s="143"/>
      <c r="F28" s="143"/>
      <c r="G28" s="143"/>
      <c r="H28" s="143"/>
      <c r="I28" s="143"/>
    </row>
    <row r="29" spans="2:9" s="14" customFormat="1" ht="58.15" customHeight="1" x14ac:dyDescent="0.2">
      <c r="B29" s="56">
        <f t="shared" ref="B29:B32" si="1">B28+1</f>
        <v>3</v>
      </c>
      <c r="C29" s="142" t="s">
        <v>223</v>
      </c>
      <c r="D29" s="143"/>
      <c r="E29" s="143"/>
      <c r="F29" s="143"/>
      <c r="G29" s="143"/>
      <c r="H29" s="143"/>
      <c r="I29" s="143"/>
    </row>
    <row r="30" spans="2:9" s="14" customFormat="1" ht="41.65" customHeight="1" x14ac:dyDescent="0.2">
      <c r="B30" s="56">
        <f t="shared" si="1"/>
        <v>4</v>
      </c>
      <c r="C30" s="142" t="s">
        <v>224</v>
      </c>
      <c r="D30" s="143"/>
      <c r="E30" s="143"/>
      <c r="F30" s="143"/>
      <c r="G30" s="143"/>
      <c r="H30" s="143"/>
      <c r="I30" s="143"/>
    </row>
    <row r="31" spans="2:9" s="14" customFormat="1" ht="94.9" customHeight="1" x14ac:dyDescent="0.2">
      <c r="B31" s="56">
        <f t="shared" si="1"/>
        <v>5</v>
      </c>
      <c r="C31" s="142" t="s">
        <v>225</v>
      </c>
      <c r="D31" s="143"/>
      <c r="E31" s="143"/>
      <c r="F31" s="143"/>
      <c r="G31" s="143"/>
      <c r="H31" s="143"/>
      <c r="I31" s="143"/>
    </row>
    <row r="32" spans="2:9" s="14" customFormat="1" ht="82.5" customHeight="1" x14ac:dyDescent="0.2">
      <c r="B32" s="56">
        <f t="shared" si="1"/>
        <v>6</v>
      </c>
      <c r="C32" s="142" t="s">
        <v>226</v>
      </c>
      <c r="D32" s="143"/>
      <c r="E32" s="143"/>
      <c r="F32" s="143"/>
      <c r="G32" s="143"/>
      <c r="H32" s="143"/>
      <c r="I32" s="143"/>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QpgG3Mk34qOpMd2a/lHCZoafjn6J1tR8JkppnwWb+tO0fgvj8HmEpKWQaO22rgnrjZzYiF855UrmVK8V1Fz7sQ==" saltValue="bbKAuqE6I+LeTBFs9AZzRA==" spinCount="100000" sheet="1" objects="1" scenarios="1"/>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22" sqref="H22"/>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49" t="s">
        <v>227</v>
      </c>
      <c r="C1" s="149"/>
      <c r="D1" s="149"/>
      <c r="E1" s="149"/>
      <c r="F1" s="149"/>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6.5" customHeight="1" thickBot="1" x14ac:dyDescent="0.25">
      <c r="B3" s="134" t="s">
        <v>3</v>
      </c>
      <c r="C3" s="147"/>
      <c r="D3" s="144" t="str">
        <f>'Cover sheet'!C5</f>
        <v xml:space="preserve">Severn Trent </v>
      </c>
      <c r="E3" s="145"/>
      <c r="F3" s="146"/>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4.65" customHeight="1" thickBot="1" x14ac:dyDescent="0.35">
      <c r="B4" s="150" t="s">
        <v>6</v>
      </c>
      <c r="C4" s="151"/>
      <c r="D4" s="144" t="str">
        <f>'Cover sheet'!C6</f>
        <v>Ruyton</v>
      </c>
      <c r="E4" s="145"/>
      <c r="F4" s="146"/>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52" t="s">
        <v>124</v>
      </c>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37" t="s">
        <v>125</v>
      </c>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row>
    <row r="6" spans="2:88" ht="15" thickBot="1" x14ac:dyDescent="0.25">
      <c r="B6" s="81" t="s">
        <v>39</v>
      </c>
      <c r="C6" s="35" t="s">
        <v>126</v>
      </c>
      <c r="D6" s="36" t="s">
        <v>41</v>
      </c>
      <c r="E6" s="36" t="s">
        <v>42</v>
      </c>
      <c r="F6" s="38" t="s">
        <v>43</v>
      </c>
      <c r="G6" s="32"/>
      <c r="H6" s="103" t="s">
        <v>127</v>
      </c>
      <c r="I6" s="103" t="s">
        <v>128</v>
      </c>
      <c r="J6" s="103" t="s">
        <v>129</v>
      </c>
      <c r="K6" s="103" t="s">
        <v>130</v>
      </c>
      <c r="L6" s="103" t="s">
        <v>131</v>
      </c>
      <c r="M6" s="103" t="s">
        <v>132</v>
      </c>
      <c r="N6" s="103" t="s">
        <v>133</v>
      </c>
      <c r="O6" s="103" t="s">
        <v>134</v>
      </c>
      <c r="P6" s="103" t="s">
        <v>135</v>
      </c>
      <c r="Q6" s="103" t="s">
        <v>136</v>
      </c>
      <c r="R6" s="103" t="s">
        <v>137</v>
      </c>
      <c r="S6" s="103" t="s">
        <v>138</v>
      </c>
      <c r="T6" s="103" t="s">
        <v>139</v>
      </c>
      <c r="U6" s="103" t="s">
        <v>140</v>
      </c>
      <c r="V6" s="103" t="s">
        <v>141</v>
      </c>
      <c r="W6" s="103" t="s">
        <v>142</v>
      </c>
      <c r="X6" s="103" t="s">
        <v>143</v>
      </c>
      <c r="Y6" s="103" t="s">
        <v>144</v>
      </c>
      <c r="Z6" s="103" t="s">
        <v>145</v>
      </c>
      <c r="AA6" s="103" t="s">
        <v>146</v>
      </c>
      <c r="AB6" s="103" t="s">
        <v>147</v>
      </c>
      <c r="AC6" s="103" t="s">
        <v>148</v>
      </c>
      <c r="AD6" s="103" t="s">
        <v>149</v>
      </c>
      <c r="AE6" s="103" t="s">
        <v>150</v>
      </c>
      <c r="AF6" s="103"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2:88" ht="51" x14ac:dyDescent="0.2">
      <c r="B7" s="82">
        <v>1</v>
      </c>
      <c r="C7" s="83" t="s">
        <v>228</v>
      </c>
      <c r="D7" s="70" t="s">
        <v>229</v>
      </c>
      <c r="E7" s="70" t="s">
        <v>74</v>
      </c>
      <c r="F7" s="84">
        <v>2</v>
      </c>
      <c r="G7" s="32"/>
      <c r="H7" s="102">
        <v>0.5900255692483265</v>
      </c>
      <c r="I7" s="102">
        <v>0.69466750189497251</v>
      </c>
      <c r="J7" s="102">
        <v>0.82381114925427412</v>
      </c>
      <c r="K7" s="102">
        <v>0.82578483015203785</v>
      </c>
      <c r="L7" s="102">
        <v>0.82454555975347532</v>
      </c>
      <c r="M7" s="102">
        <v>0.82673993490366893</v>
      </c>
      <c r="N7" s="102">
        <v>0.82660219059821161</v>
      </c>
      <c r="O7" s="102">
        <v>0.82640246874188483</v>
      </c>
      <c r="P7" s="102">
        <v>0.82393238480176689</v>
      </c>
      <c r="Q7" s="102">
        <v>0.82588456517580211</v>
      </c>
      <c r="R7" s="102">
        <v>0.82573246119736454</v>
      </c>
      <c r="S7" s="102">
        <v>0.82559909967311296</v>
      </c>
      <c r="T7" s="102">
        <v>0.82309874512586478</v>
      </c>
      <c r="U7" s="102">
        <v>0.8249121802703675</v>
      </c>
      <c r="V7" s="102">
        <v>0.82427263112298821</v>
      </c>
      <c r="W7" s="102">
        <v>0.8234649685945894</v>
      </c>
      <c r="X7" s="102">
        <v>0.82019022454975921</v>
      </c>
      <c r="Y7" s="102">
        <v>0.82174233267756447</v>
      </c>
      <c r="Z7" s="102">
        <v>0.82114766013516982</v>
      </c>
      <c r="AA7" s="102">
        <v>0.82055725580210204</v>
      </c>
      <c r="AB7" s="102">
        <v>0.81772809728150975</v>
      </c>
      <c r="AC7" s="102">
        <v>0.81939611945888469</v>
      </c>
      <c r="AD7" s="102">
        <v>0.8188261793855226</v>
      </c>
      <c r="AE7" s="102">
        <v>0.81825403685314191</v>
      </c>
      <c r="AF7" s="102">
        <v>0.81544572646719993</v>
      </c>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4"/>
    </row>
    <row r="8" spans="2:88" ht="38.25" x14ac:dyDescent="0.2">
      <c r="B8" s="82">
        <v>2</v>
      </c>
      <c r="C8" s="85" t="s">
        <v>230</v>
      </c>
      <c r="D8" s="40" t="s">
        <v>231</v>
      </c>
      <c r="E8" s="40" t="s">
        <v>74</v>
      </c>
      <c r="F8" s="40">
        <v>2</v>
      </c>
      <c r="G8" s="32"/>
      <c r="H8" s="102">
        <v>1.2490345255083829E-3</v>
      </c>
      <c r="I8" s="102">
        <v>1.0733424149977954E-3</v>
      </c>
      <c r="J8" s="102">
        <v>7.921782388188062E-3</v>
      </c>
      <c r="K8" s="102">
        <v>7.921782388188062E-3</v>
      </c>
      <c r="L8" s="102">
        <v>7.921782388188062E-3</v>
      </c>
      <c r="M8" s="102">
        <v>7.921782388188062E-3</v>
      </c>
      <c r="N8" s="102">
        <v>7.921782388188062E-3</v>
      </c>
      <c r="O8" s="102">
        <v>7.921782388188062E-3</v>
      </c>
      <c r="P8" s="102">
        <v>7.921782388188062E-3</v>
      </c>
      <c r="Q8" s="102">
        <v>7.921782388188062E-3</v>
      </c>
      <c r="R8" s="102">
        <v>7.921782388188062E-3</v>
      </c>
      <c r="S8" s="102">
        <v>7.921782388188062E-3</v>
      </c>
      <c r="T8" s="102">
        <v>7.921782388188062E-3</v>
      </c>
      <c r="U8" s="102">
        <v>7.921782388188062E-3</v>
      </c>
      <c r="V8" s="102">
        <v>7.921782388188062E-3</v>
      </c>
      <c r="W8" s="102">
        <v>7.921782388188062E-3</v>
      </c>
      <c r="X8" s="102">
        <v>7.921782388188062E-3</v>
      </c>
      <c r="Y8" s="102">
        <v>7.921782388188062E-3</v>
      </c>
      <c r="Z8" s="102">
        <v>7.921782388188062E-3</v>
      </c>
      <c r="AA8" s="102">
        <v>7.921782388188062E-3</v>
      </c>
      <c r="AB8" s="102">
        <v>7.921782388188062E-3</v>
      </c>
      <c r="AC8" s="102">
        <v>7.921782388188062E-3</v>
      </c>
      <c r="AD8" s="102">
        <v>7.921782388188062E-3</v>
      </c>
      <c r="AE8" s="102">
        <v>7.921782388188062E-3</v>
      </c>
      <c r="AF8" s="102">
        <v>7.921782388188062E-3</v>
      </c>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9"/>
    </row>
    <row r="9" spans="2:88" ht="38.25" x14ac:dyDescent="0.2">
      <c r="B9" s="82">
        <v>3</v>
      </c>
      <c r="C9" s="85" t="s">
        <v>232</v>
      </c>
      <c r="D9" s="40" t="s">
        <v>233</v>
      </c>
      <c r="E9" s="40" t="s">
        <v>74</v>
      </c>
      <c r="F9" s="40">
        <v>2</v>
      </c>
      <c r="G9" s="32"/>
      <c r="H9" s="102">
        <v>0.98424596923915342</v>
      </c>
      <c r="I9" s="102">
        <v>0.96002571681328508</v>
      </c>
      <c r="J9" s="102">
        <v>1.0647573991703885</v>
      </c>
      <c r="K9" s="102">
        <v>1.0917192399586022</v>
      </c>
      <c r="L9" s="102">
        <v>1.118508906646041</v>
      </c>
      <c r="M9" s="102">
        <v>1.1453030716030619</v>
      </c>
      <c r="N9" s="102">
        <v>1.1707312460746693</v>
      </c>
      <c r="O9" s="102">
        <v>1.1961677237032509</v>
      </c>
      <c r="P9" s="102">
        <v>1.2213840418463109</v>
      </c>
      <c r="Q9" s="102">
        <v>1.2466018183332441</v>
      </c>
      <c r="R9" s="102">
        <v>1.266228238431004</v>
      </c>
      <c r="S9" s="102">
        <v>1.2854865703983529</v>
      </c>
      <c r="T9" s="102">
        <v>1.3043368161541369</v>
      </c>
      <c r="U9" s="102">
        <v>1.3228674561734026</v>
      </c>
      <c r="V9" s="102">
        <v>1.3407974297737135</v>
      </c>
      <c r="W9" s="102">
        <v>1.3591695121796661</v>
      </c>
      <c r="X9" s="102">
        <v>1.3776367502137519</v>
      </c>
      <c r="Y9" s="102">
        <v>1.3956860452242164</v>
      </c>
      <c r="Z9" s="102">
        <v>1.4130934220125053</v>
      </c>
      <c r="AA9" s="102">
        <v>1.4303868496690553</v>
      </c>
      <c r="AB9" s="102">
        <v>1.447249515671188</v>
      </c>
      <c r="AC9" s="102">
        <v>1.4637281455740521</v>
      </c>
      <c r="AD9" s="102">
        <v>1.480008755368643</v>
      </c>
      <c r="AE9" s="102">
        <v>1.4959342313638915</v>
      </c>
      <c r="AF9" s="102">
        <v>1.5106824034551609</v>
      </c>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9"/>
    </row>
    <row r="10" spans="2:88" ht="38.25" x14ac:dyDescent="0.2">
      <c r="B10" s="82">
        <v>4</v>
      </c>
      <c r="C10" s="85" t="s">
        <v>234</v>
      </c>
      <c r="D10" s="40" t="s">
        <v>235</v>
      </c>
      <c r="E10" s="40" t="s">
        <v>74</v>
      </c>
      <c r="F10" s="40">
        <v>2</v>
      </c>
      <c r="G10" s="32"/>
      <c r="H10" s="102">
        <v>0.78240874866693355</v>
      </c>
      <c r="I10" s="102">
        <v>0.76751331482647089</v>
      </c>
      <c r="J10" s="102">
        <v>0.60152967819882475</v>
      </c>
      <c r="K10" s="102">
        <v>0.5847071620512112</v>
      </c>
      <c r="L10" s="102">
        <v>0.56836768341221433</v>
      </c>
      <c r="M10" s="102">
        <v>0.55258186828747491</v>
      </c>
      <c r="N10" s="102">
        <v>0.53763623875773514</v>
      </c>
      <c r="O10" s="102">
        <v>0.52315818694935146</v>
      </c>
      <c r="P10" s="102">
        <v>0.50901866793149086</v>
      </c>
      <c r="Q10" s="102">
        <v>0.49530717085510245</v>
      </c>
      <c r="R10" s="102">
        <v>0.48156318193395531</v>
      </c>
      <c r="S10" s="102">
        <v>0.46823682195571642</v>
      </c>
      <c r="T10" s="102">
        <v>0.45529210726649028</v>
      </c>
      <c r="U10" s="102">
        <v>0.44274630804714155</v>
      </c>
      <c r="V10" s="102">
        <v>0.43047729357136377</v>
      </c>
      <c r="W10" s="102">
        <v>0.41884350448746854</v>
      </c>
      <c r="X10" s="102">
        <v>0.40750723225665297</v>
      </c>
      <c r="Y10" s="102">
        <v>0.39646300912170451</v>
      </c>
      <c r="Z10" s="102">
        <v>0.38563019497911011</v>
      </c>
      <c r="AA10" s="102">
        <v>0.37516732615372894</v>
      </c>
      <c r="AB10" s="102">
        <v>0.36496291210760312</v>
      </c>
      <c r="AC10" s="102">
        <v>0.35502219242933292</v>
      </c>
      <c r="AD10" s="102">
        <v>0.34538732238631903</v>
      </c>
      <c r="AE10" s="102">
        <v>0.33600431505585521</v>
      </c>
      <c r="AF10" s="102">
        <v>0.32800047745071248</v>
      </c>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9"/>
    </row>
    <row r="11" spans="2:88" ht="38.25" x14ac:dyDescent="0.2">
      <c r="B11" s="82">
        <v>5</v>
      </c>
      <c r="C11" s="85" t="s">
        <v>236</v>
      </c>
      <c r="D11" s="40" t="s">
        <v>237</v>
      </c>
      <c r="E11" s="40" t="s">
        <v>238</v>
      </c>
      <c r="F11" s="40">
        <v>1</v>
      </c>
      <c r="G11" s="32"/>
      <c r="H11" s="104">
        <v>130.86846551382163</v>
      </c>
      <c r="I11" s="104">
        <v>125.29937856383845</v>
      </c>
      <c r="J11" s="104">
        <v>129.6</v>
      </c>
      <c r="K11" s="104">
        <v>130</v>
      </c>
      <c r="L11" s="104">
        <v>130.30000000000001</v>
      </c>
      <c r="M11" s="104">
        <v>130.80000000000001</v>
      </c>
      <c r="N11" s="104">
        <v>131.19999999999999</v>
      </c>
      <c r="O11" s="104">
        <v>131.69999999999999</v>
      </c>
      <c r="P11" s="104">
        <v>132.30000000000001</v>
      </c>
      <c r="Q11" s="104">
        <v>132.80000000000001</v>
      </c>
      <c r="R11" s="104">
        <v>132.9</v>
      </c>
      <c r="S11" s="104">
        <v>133</v>
      </c>
      <c r="T11" s="104">
        <v>133</v>
      </c>
      <c r="U11" s="104">
        <v>133.1</v>
      </c>
      <c r="V11" s="104">
        <v>133.19999999999999</v>
      </c>
      <c r="W11" s="104">
        <v>133.4</v>
      </c>
      <c r="X11" s="104">
        <v>133.6</v>
      </c>
      <c r="Y11" s="104">
        <v>133.80000000000001</v>
      </c>
      <c r="Z11" s="104">
        <v>134.1</v>
      </c>
      <c r="AA11" s="104">
        <v>134.30000000000001</v>
      </c>
      <c r="AB11" s="104">
        <v>134.5</v>
      </c>
      <c r="AC11" s="104">
        <v>134.69999999999999</v>
      </c>
      <c r="AD11" s="104">
        <v>134.9</v>
      </c>
      <c r="AE11" s="104">
        <v>135.1</v>
      </c>
      <c r="AF11" s="104">
        <v>135.4</v>
      </c>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9"/>
    </row>
    <row r="12" spans="2:88" ht="38.25" x14ac:dyDescent="0.2">
      <c r="B12" s="82">
        <v>6</v>
      </c>
      <c r="C12" s="85" t="s">
        <v>239</v>
      </c>
      <c r="D12" s="40" t="s">
        <v>240</v>
      </c>
      <c r="E12" s="40" t="s">
        <v>238</v>
      </c>
      <c r="F12" s="40">
        <v>1</v>
      </c>
      <c r="G12" s="32"/>
      <c r="H12" s="104">
        <v>167.10976952411363</v>
      </c>
      <c r="I12" s="104">
        <v>163.91001882957383</v>
      </c>
      <c r="J12" s="104">
        <v>136.1</v>
      </c>
      <c r="K12" s="104">
        <v>136.4</v>
      </c>
      <c r="L12" s="104">
        <v>136.69999999999999</v>
      </c>
      <c r="M12" s="104">
        <v>137</v>
      </c>
      <c r="N12" s="104">
        <v>137.30000000000001</v>
      </c>
      <c r="O12" s="104">
        <v>137.6</v>
      </c>
      <c r="P12" s="104">
        <v>137.9</v>
      </c>
      <c r="Q12" s="104">
        <v>138.19999999999999</v>
      </c>
      <c r="R12" s="104">
        <v>138.4</v>
      </c>
      <c r="S12" s="104">
        <v>138.6</v>
      </c>
      <c r="T12" s="104">
        <v>138.80000000000001</v>
      </c>
      <c r="U12" s="104">
        <v>139</v>
      </c>
      <c r="V12" s="104">
        <v>139.19999999999999</v>
      </c>
      <c r="W12" s="104">
        <v>139.5</v>
      </c>
      <c r="X12" s="104">
        <v>139.9</v>
      </c>
      <c r="Y12" s="104">
        <v>140.19999999999999</v>
      </c>
      <c r="Z12" s="104">
        <v>140.5</v>
      </c>
      <c r="AA12" s="104">
        <v>140.80000000000001</v>
      </c>
      <c r="AB12" s="104">
        <v>141.1</v>
      </c>
      <c r="AC12" s="104">
        <v>141.4</v>
      </c>
      <c r="AD12" s="104">
        <v>141.69999999999999</v>
      </c>
      <c r="AE12" s="104">
        <v>142</v>
      </c>
      <c r="AF12" s="104">
        <v>142.1</v>
      </c>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9"/>
    </row>
    <row r="13" spans="2:88" ht="38.25" x14ac:dyDescent="0.2">
      <c r="B13" s="82">
        <v>7</v>
      </c>
      <c r="C13" s="85" t="s">
        <v>241</v>
      </c>
      <c r="D13" s="40" t="s">
        <v>242</v>
      </c>
      <c r="E13" s="40" t="s">
        <v>238</v>
      </c>
      <c r="F13" s="40">
        <v>1</v>
      </c>
      <c r="G13" s="32"/>
      <c r="H13" s="104">
        <v>144.77353540370947</v>
      </c>
      <c r="I13" s="104">
        <v>139.94534408338006</v>
      </c>
      <c r="J13" s="104">
        <v>131.89640698828208</v>
      </c>
      <c r="K13" s="104">
        <v>132.13157122335824</v>
      </c>
      <c r="L13" s="104">
        <v>132.41837195589972</v>
      </c>
      <c r="M13" s="104">
        <v>132.75744469309149</v>
      </c>
      <c r="N13" s="104">
        <v>133.08343519235044</v>
      </c>
      <c r="O13" s="104">
        <v>133.44396021868477</v>
      </c>
      <c r="P13" s="104">
        <v>133.86203861900131</v>
      </c>
      <c r="Q13" s="104">
        <v>134.31175863014997</v>
      </c>
      <c r="R13" s="104">
        <v>134.35985412629353</v>
      </c>
      <c r="S13" s="104">
        <v>134.40922833797006</v>
      </c>
      <c r="T13" s="104">
        <v>134.46276340121096</v>
      </c>
      <c r="U13" s="104">
        <v>134.51508101871167</v>
      </c>
      <c r="V13" s="104">
        <v>134.58336978472519</v>
      </c>
      <c r="W13" s="104">
        <v>134.77291046615019</v>
      </c>
      <c r="X13" s="104">
        <v>134.98663125536217</v>
      </c>
      <c r="Y13" s="104">
        <v>135.19395224616937</v>
      </c>
      <c r="Z13" s="104">
        <v>135.40500205889956</v>
      </c>
      <c r="AA13" s="104">
        <v>135.59452193698868</v>
      </c>
      <c r="AB13" s="104">
        <v>135.78028108215508</v>
      </c>
      <c r="AC13" s="104">
        <v>135.96020548170898</v>
      </c>
      <c r="AD13" s="104">
        <v>136.1428645813204</v>
      </c>
      <c r="AE13" s="104">
        <v>136.31824101346407</v>
      </c>
      <c r="AF13" s="104">
        <v>136.50246311136138</v>
      </c>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9"/>
    </row>
    <row r="14" spans="2:88" ht="38.25" x14ac:dyDescent="0.2">
      <c r="B14" s="82">
        <v>8</v>
      </c>
      <c r="C14" s="85" t="s">
        <v>243</v>
      </c>
      <c r="D14" s="40" t="s">
        <v>244</v>
      </c>
      <c r="E14" s="40" t="s">
        <v>74</v>
      </c>
      <c r="F14" s="40">
        <v>2</v>
      </c>
      <c r="G14" s="32"/>
      <c r="H14" s="102">
        <v>2.3231432220655099</v>
      </c>
      <c r="I14" s="102">
        <v>3.0021807996942544</v>
      </c>
      <c r="J14" s="102">
        <v>1.6303855801446501</v>
      </c>
      <c r="K14" s="102">
        <v>1.6304439504293273</v>
      </c>
      <c r="L14" s="102">
        <v>1.6305012022576777</v>
      </c>
      <c r="M14" s="102">
        <v>1.6305573384579002</v>
      </c>
      <c r="N14" s="102">
        <v>1.6306123890520949</v>
      </c>
      <c r="O14" s="102">
        <v>1.630666380009355</v>
      </c>
      <c r="P14" s="102">
        <v>1.6307193179570016</v>
      </c>
      <c r="Q14" s="102">
        <v>1.6307712600314901</v>
      </c>
      <c r="R14" s="102">
        <v>1.6308221815335406</v>
      </c>
      <c r="S14" s="102">
        <v>1.6308721395843992</v>
      </c>
      <c r="T14" s="102">
        <v>1.6309211596299411</v>
      </c>
      <c r="U14" s="102">
        <v>1.630969240661801</v>
      </c>
      <c r="V14" s="102">
        <v>1.6310164116262982</v>
      </c>
      <c r="W14" s="102">
        <v>1.6310626732259195</v>
      </c>
      <c r="X14" s="102">
        <v>1.6311080543073664</v>
      </c>
      <c r="Y14" s="102">
        <v>1.6311525574298802</v>
      </c>
      <c r="Z14" s="102">
        <v>1.6311962113637961</v>
      </c>
      <c r="AA14" s="102">
        <v>1.6312390729666972</v>
      </c>
      <c r="AB14" s="102">
        <v>1.6312811146398447</v>
      </c>
      <c r="AC14" s="102">
        <v>1.6318684957569469</v>
      </c>
      <c r="AD14" s="102">
        <v>1.6324452746124385</v>
      </c>
      <c r="AE14" s="102">
        <v>1.6330116209480701</v>
      </c>
      <c r="AF14" s="102">
        <v>1.6335677606611649</v>
      </c>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9"/>
    </row>
    <row r="15" spans="2:88" ht="38.25" x14ac:dyDescent="0.2">
      <c r="B15" s="82">
        <v>9</v>
      </c>
      <c r="C15" s="85" t="s">
        <v>245</v>
      </c>
      <c r="D15" s="40" t="s">
        <v>246</v>
      </c>
      <c r="E15" s="40" t="s">
        <v>247</v>
      </c>
      <c r="F15" s="40">
        <v>2</v>
      </c>
      <c r="G15" s="32"/>
      <c r="H15" s="102">
        <v>396.97720331936097</v>
      </c>
      <c r="I15" s="102">
        <v>515.28508747528917</v>
      </c>
      <c r="J15" s="102">
        <v>281.78279549117906</v>
      </c>
      <c r="K15" s="102">
        <v>278.84104272589343</v>
      </c>
      <c r="L15" s="102">
        <v>275.9601213677787</v>
      </c>
      <c r="M15" s="102">
        <v>273.13815845649998</v>
      </c>
      <c r="N15" s="102">
        <v>270.65834420242629</v>
      </c>
      <c r="O15" s="102">
        <v>268.22316847490441</v>
      </c>
      <c r="P15" s="102">
        <v>265.83143307523295</v>
      </c>
      <c r="Q15" s="102">
        <v>263.48199050711423</v>
      </c>
      <c r="R15" s="102">
        <v>261.17372055165856</v>
      </c>
      <c r="S15" s="102">
        <v>258.90555505836267</v>
      </c>
      <c r="T15" s="102">
        <v>256.6764578324906</v>
      </c>
      <c r="U15" s="102">
        <v>254.48542407997527</v>
      </c>
      <c r="V15" s="102">
        <v>252.33148779982938</v>
      </c>
      <c r="W15" s="102">
        <v>250.2137112217074</v>
      </c>
      <c r="X15" s="102">
        <v>248.06625888873953</v>
      </c>
      <c r="Y15" s="102">
        <v>245.9553593195437</v>
      </c>
      <c r="Z15" s="102">
        <v>243.88008800541436</v>
      </c>
      <c r="AA15" s="102">
        <v>241.83955566189101</v>
      </c>
      <c r="AB15" s="102">
        <v>239.83289021565298</v>
      </c>
      <c r="AC15" s="102">
        <v>237.9388866386</v>
      </c>
      <c r="AD15" s="102">
        <v>236.07438045858876</v>
      </c>
      <c r="AE15" s="102">
        <v>234.23867691865468</v>
      </c>
      <c r="AF15" s="102">
        <v>232.43111165315298</v>
      </c>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9"/>
    </row>
    <row r="16" spans="2:88" ht="38.25" x14ac:dyDescent="0.2">
      <c r="B16" s="82">
        <v>10</v>
      </c>
      <c r="C16" s="85" t="s">
        <v>248</v>
      </c>
      <c r="D16" s="40" t="s">
        <v>249</v>
      </c>
      <c r="E16" s="40" t="s">
        <v>250</v>
      </c>
      <c r="F16" s="40">
        <v>2</v>
      </c>
      <c r="G16" s="32"/>
      <c r="H16" s="102">
        <v>3.0150712328082188</v>
      </c>
      <c r="I16" s="102">
        <v>3.0718328766480827</v>
      </c>
      <c r="J16" s="102">
        <v>3.1089328562895817</v>
      </c>
      <c r="K16" s="102">
        <v>3.2030637004398876</v>
      </c>
      <c r="L16" s="102">
        <v>3.2965201678085978</v>
      </c>
      <c r="M16" s="102">
        <v>3.3893171834931937</v>
      </c>
      <c r="N16" s="102">
        <v>3.4751303656722294</v>
      </c>
      <c r="O16" s="102">
        <v>3.5603146251249274</v>
      </c>
      <c r="P16" s="102">
        <v>3.6448830163506942</v>
      </c>
      <c r="Q16" s="102">
        <v>3.7288495187697266</v>
      </c>
      <c r="R16" s="102">
        <v>3.8122257954016745</v>
      </c>
      <c r="S16" s="102">
        <v>3.8950255729980987</v>
      </c>
      <c r="T16" s="102">
        <v>3.9772611753131155</v>
      </c>
      <c r="U16" s="102">
        <v>4.0589438190926579</v>
      </c>
      <c r="V16" s="102">
        <v>4.1400857611070077</v>
      </c>
      <c r="W16" s="102">
        <v>4.2206980124440214</v>
      </c>
      <c r="X16" s="102">
        <v>4.3025077015292386</v>
      </c>
      <c r="Y16" s="102">
        <v>4.3838094266406573</v>
      </c>
      <c r="Z16" s="102">
        <v>4.4646139624383325</v>
      </c>
      <c r="AA16" s="102">
        <v>4.5449320006886396</v>
      </c>
      <c r="AB16" s="102">
        <v>4.6247730136924989</v>
      </c>
      <c r="AC16" s="102">
        <v>4.7041475411304479</v>
      </c>
      <c r="AD16" s="102">
        <v>4.7830649117332671</v>
      </c>
      <c r="AE16" s="102">
        <v>4.861533248846194</v>
      </c>
      <c r="AF16" s="102">
        <v>4.9395628930860278</v>
      </c>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9"/>
    </row>
    <row r="17" spans="2:88" ht="38.25" x14ac:dyDescent="0.2">
      <c r="B17" s="82">
        <v>11</v>
      </c>
      <c r="C17" s="85" t="s">
        <v>251</v>
      </c>
      <c r="D17" s="40" t="s">
        <v>252</v>
      </c>
      <c r="E17" s="40" t="s">
        <v>250</v>
      </c>
      <c r="F17" s="40">
        <v>2</v>
      </c>
      <c r="G17" s="32"/>
      <c r="H17" s="102">
        <v>5.8520821917236985</v>
      </c>
      <c r="I17" s="102">
        <v>5.8262520547680827</v>
      </c>
      <c r="J17" s="102">
        <v>5.7859656665791288</v>
      </c>
      <c r="K17" s="102">
        <v>5.8472165162288823</v>
      </c>
      <c r="L17" s="102">
        <v>5.9084667530083799</v>
      </c>
      <c r="M17" s="102">
        <v>5.9697163796964787</v>
      </c>
      <c r="N17" s="102">
        <v>6.0246152538070445</v>
      </c>
      <c r="O17" s="102">
        <v>6.0795135233141657</v>
      </c>
      <c r="P17" s="102">
        <v>6.1344111909274925</v>
      </c>
      <c r="Q17" s="102">
        <v>6.1893082593341724</v>
      </c>
      <c r="R17" s="102">
        <v>6.24420473119911</v>
      </c>
      <c r="S17" s="102">
        <v>6.2991006091652491</v>
      </c>
      <c r="T17" s="102">
        <v>6.353995895853819</v>
      </c>
      <c r="U17" s="102">
        <v>6.4088905938646148</v>
      </c>
      <c r="V17" s="102">
        <v>6.463784705776229</v>
      </c>
      <c r="W17" s="102">
        <v>6.5186782341463303</v>
      </c>
      <c r="X17" s="102">
        <v>6.575291866028973</v>
      </c>
      <c r="Y17" s="102">
        <v>6.6319049194235955</v>
      </c>
      <c r="Z17" s="102">
        <v>6.6885173968265184</v>
      </c>
      <c r="AA17" s="102">
        <v>6.7451293007140904</v>
      </c>
      <c r="AB17" s="102">
        <v>6.8017406335429182</v>
      </c>
      <c r="AC17" s="102">
        <v>6.8583513977501092</v>
      </c>
      <c r="AD17" s="102">
        <v>6.9149615957534856</v>
      </c>
      <c r="AE17" s="102">
        <v>6.9715712299518096</v>
      </c>
      <c r="AF17" s="102">
        <v>7.0281803027249996</v>
      </c>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9"/>
    </row>
    <row r="18" spans="2:88" ht="38.25" x14ac:dyDescent="0.2">
      <c r="B18" s="82">
        <v>12</v>
      </c>
      <c r="C18" s="85" t="s">
        <v>253</v>
      </c>
      <c r="D18" s="40" t="s">
        <v>254</v>
      </c>
      <c r="E18" s="40" t="s">
        <v>250</v>
      </c>
      <c r="F18" s="40">
        <v>2</v>
      </c>
      <c r="G18" s="32"/>
      <c r="H18" s="102">
        <v>13.010954228876095</v>
      </c>
      <c r="I18" s="102">
        <v>12.877383751777266</v>
      </c>
      <c r="J18" s="102">
        <v>13.166301508488019</v>
      </c>
      <c r="K18" s="102">
        <v>13.220553674631958</v>
      </c>
      <c r="L18" s="102">
        <v>13.271992068412146</v>
      </c>
      <c r="M18" s="102">
        <v>13.322376473882162</v>
      </c>
      <c r="N18" s="102">
        <v>13.369815358449662</v>
      </c>
      <c r="O18" s="102">
        <v>13.417254243017158</v>
      </c>
      <c r="P18" s="102">
        <v>13.459761967990644</v>
      </c>
      <c r="Q18" s="102">
        <v>13.502147355035282</v>
      </c>
      <c r="R18" s="102">
        <v>13.541286081660202</v>
      </c>
      <c r="S18" s="102">
        <v>13.5806412523131</v>
      </c>
      <c r="T18" s="102">
        <v>13.619365912101879</v>
      </c>
      <c r="U18" s="102">
        <v>13.658768135804337</v>
      </c>
      <c r="V18" s="102">
        <v>13.694170850294103</v>
      </c>
      <c r="W18" s="102">
        <v>13.725658751060388</v>
      </c>
      <c r="X18" s="102">
        <v>13.757598361102461</v>
      </c>
      <c r="Y18" s="102">
        <v>13.78913331491831</v>
      </c>
      <c r="Z18" s="102">
        <v>13.817026362698122</v>
      </c>
      <c r="AA18" s="102">
        <v>13.848834224201422</v>
      </c>
      <c r="AB18" s="102">
        <v>13.87965397166394</v>
      </c>
      <c r="AC18" s="102">
        <v>13.910078473510142</v>
      </c>
      <c r="AD18" s="102">
        <v>13.940945274022219</v>
      </c>
      <c r="AE18" s="102">
        <v>13.971689736605441</v>
      </c>
      <c r="AF18" s="102">
        <v>14.002961193343742</v>
      </c>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9"/>
    </row>
    <row r="19" spans="2:88" ht="38.25" x14ac:dyDescent="0.2">
      <c r="B19" s="82">
        <v>13</v>
      </c>
      <c r="C19" s="85" t="s">
        <v>255</v>
      </c>
      <c r="D19" s="40" t="s">
        <v>256</v>
      </c>
      <c r="E19" s="40" t="s">
        <v>257</v>
      </c>
      <c r="F19" s="40">
        <v>1</v>
      </c>
      <c r="G19" s="32"/>
      <c r="H19" s="104">
        <v>2.4944284873734923</v>
      </c>
      <c r="I19" s="104">
        <v>2.4942292371077195</v>
      </c>
      <c r="J19" s="104">
        <v>2.6421504337987214</v>
      </c>
      <c r="K19" s="104">
        <v>2.622798485323353</v>
      </c>
      <c r="L19" s="104">
        <v>2.6031456794059298</v>
      </c>
      <c r="M19" s="104">
        <v>2.5835743761852226</v>
      </c>
      <c r="N19" s="104">
        <v>2.5670318477966636</v>
      </c>
      <c r="O19" s="104">
        <v>2.5506869957947971</v>
      </c>
      <c r="P19" s="104">
        <v>2.5335786802959355</v>
      </c>
      <c r="Q19" s="104">
        <v>2.5166728780389485</v>
      </c>
      <c r="R19" s="104">
        <v>2.4993722623677921</v>
      </c>
      <c r="S19" s="104">
        <v>2.4823555174579051</v>
      </c>
      <c r="T19" s="104">
        <v>2.4654621261569805</v>
      </c>
      <c r="U19" s="104">
        <v>2.4489391112627086</v>
      </c>
      <c r="V19" s="104">
        <v>2.4319175740437102</v>
      </c>
      <c r="W19" s="104">
        <v>2.4144326882487088</v>
      </c>
      <c r="X19" s="104">
        <v>2.3965384770083631</v>
      </c>
      <c r="Y19" s="104">
        <v>2.3788577222433913</v>
      </c>
      <c r="Z19" s="104">
        <v>2.3608130811853414</v>
      </c>
      <c r="AA19" s="104">
        <v>2.343748933493405</v>
      </c>
      <c r="AB19" s="104">
        <v>2.3267859914975837</v>
      </c>
      <c r="AC19" s="104">
        <v>2.3100270018028231</v>
      </c>
      <c r="AD19" s="104">
        <v>2.2936124334583794</v>
      </c>
      <c r="AE19" s="104">
        <v>2.2774396357957722</v>
      </c>
      <c r="AF19" s="104">
        <v>2.2595282991868331</v>
      </c>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9"/>
    </row>
    <row r="20" spans="2:88" ht="38.25" x14ac:dyDescent="0.2">
      <c r="B20" s="82">
        <v>14</v>
      </c>
      <c r="C20" s="85" t="s">
        <v>258</v>
      </c>
      <c r="D20" s="40" t="s">
        <v>259</v>
      </c>
      <c r="E20" s="40" t="s">
        <v>257</v>
      </c>
      <c r="F20" s="40">
        <v>1</v>
      </c>
      <c r="G20" s="32"/>
      <c r="H20" s="104">
        <v>2.2834897556386311</v>
      </c>
      <c r="I20" s="104">
        <v>2.2832905053728587</v>
      </c>
      <c r="J20" s="104">
        <v>2.3571729487086608</v>
      </c>
      <c r="K20" s="104">
        <v>2.3293137213443806</v>
      </c>
      <c r="L20" s="104">
        <v>2.3015128751254053</v>
      </c>
      <c r="M20" s="104">
        <v>2.2740895618743737</v>
      </c>
      <c r="N20" s="104">
        <v>2.2494395589954439</v>
      </c>
      <c r="O20" s="104">
        <v>2.2252218781349788</v>
      </c>
      <c r="P20" s="104">
        <v>2.200586233859859</v>
      </c>
      <c r="Q20" s="104">
        <v>2.1763646686809941</v>
      </c>
      <c r="R20" s="104">
        <v>2.1520309553757722</v>
      </c>
      <c r="S20" s="104">
        <v>2.1281619489009982</v>
      </c>
      <c r="T20" s="104">
        <v>2.1046097340889118</v>
      </c>
      <c r="U20" s="104">
        <v>2.0815766167001075</v>
      </c>
      <c r="V20" s="104">
        <v>2.0583171221858341</v>
      </c>
      <c r="W20" s="104">
        <v>2.0348615107801495</v>
      </c>
      <c r="X20" s="104">
        <v>2.0112881388287795</v>
      </c>
      <c r="Y20" s="104">
        <v>1.9880835329652764</v>
      </c>
      <c r="Z20" s="104">
        <v>1.9647618481888225</v>
      </c>
      <c r="AA20" s="104">
        <v>1.9424383479115821</v>
      </c>
      <c r="AB20" s="104">
        <v>1.9203754251852423</v>
      </c>
      <c r="AC20" s="104">
        <v>1.8986544854600131</v>
      </c>
      <c r="AD20" s="104">
        <v>1.8773873042753702</v>
      </c>
      <c r="AE20" s="104">
        <v>1.8564864888328592</v>
      </c>
      <c r="AF20" s="104">
        <v>1.8442608228486952</v>
      </c>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9"/>
    </row>
    <row r="21" spans="2:88" ht="38.25" x14ac:dyDescent="0.2">
      <c r="B21" s="82">
        <v>15</v>
      </c>
      <c r="C21" s="85" t="s">
        <v>260</v>
      </c>
      <c r="D21" s="40" t="s">
        <v>261</v>
      </c>
      <c r="E21" s="40" t="s">
        <v>262</v>
      </c>
      <c r="F21" s="40">
        <v>0</v>
      </c>
      <c r="G21" s="32"/>
      <c r="H21" s="121">
        <v>0.56999999999999995</v>
      </c>
      <c r="I21" s="121">
        <v>0.57869999999999999</v>
      </c>
      <c r="J21" s="121">
        <v>0.59971814155065983</v>
      </c>
      <c r="K21" s="121">
        <v>0.61084363104103079</v>
      </c>
      <c r="L21" s="121">
        <v>0.62159155542845734</v>
      </c>
      <c r="M21" s="121">
        <v>0.63197730277007091</v>
      </c>
      <c r="N21" s="121">
        <v>0.64159788410324881</v>
      </c>
      <c r="O21" s="121">
        <v>0.65091587277125174</v>
      </c>
      <c r="P21" s="121">
        <v>0.65994239817811551</v>
      </c>
      <c r="Q21" s="121">
        <v>0.66868832982917314</v>
      </c>
      <c r="R21" s="121">
        <v>0.67716371388733254</v>
      </c>
      <c r="S21" s="121">
        <v>0.68537858254526129</v>
      </c>
      <c r="T21" s="121">
        <v>0.69334235033172431</v>
      </c>
      <c r="U21" s="121">
        <v>0.70106389368322974</v>
      </c>
      <c r="V21" s="121">
        <v>0.70855194295340418</v>
      </c>
      <c r="W21" s="121">
        <v>0.71581470137213632</v>
      </c>
      <c r="X21" s="121">
        <v>0.72293943794580995</v>
      </c>
      <c r="Y21" s="121">
        <v>0.7298490004235072</v>
      </c>
      <c r="Z21" s="121">
        <v>0.73655102919941551</v>
      </c>
      <c r="AA21" s="121">
        <v>0.74305287604360393</v>
      </c>
      <c r="AB21" s="121">
        <v>0.74936143281402356</v>
      </c>
      <c r="AC21" s="121">
        <v>0.75548351905395505</v>
      </c>
      <c r="AD21" s="121">
        <v>0.76142552246907513</v>
      </c>
      <c r="AE21" s="121">
        <v>0.76719341856412326</v>
      </c>
      <c r="AF21" s="121">
        <v>0.77279332386807698</v>
      </c>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row>
    <row r="22" spans="2:88" x14ac:dyDescent="0.2"/>
    <row r="23" spans="2:88" x14ac:dyDescent="0.2"/>
    <row r="24" spans="2:88" x14ac:dyDescent="0.2"/>
    <row r="25" spans="2:88" ht="15" x14ac:dyDescent="0.25">
      <c r="B25" s="46" t="s">
        <v>87</v>
      </c>
    </row>
    <row r="26" spans="2:88" x14ac:dyDescent="0.2"/>
    <row r="27" spans="2:88" x14ac:dyDescent="0.2">
      <c r="B27" s="47"/>
      <c r="C27" s="7" t="s">
        <v>88</v>
      </c>
    </row>
    <row r="28" spans="2:88" x14ac:dyDescent="0.2"/>
    <row r="29" spans="2:88" x14ac:dyDescent="0.2">
      <c r="B29" s="48"/>
      <c r="C29" s="7" t="s">
        <v>89</v>
      </c>
    </row>
    <row r="30" spans="2:88" x14ac:dyDescent="0.2"/>
    <row r="31" spans="2:88" x14ac:dyDescent="0.2"/>
    <row r="32" spans="2:88" x14ac:dyDescent="0.2"/>
    <row r="33" spans="2:9" ht="15" x14ac:dyDescent="0.25">
      <c r="B33" s="138" t="s">
        <v>263</v>
      </c>
      <c r="C33" s="139"/>
      <c r="D33" s="139"/>
      <c r="E33" s="139"/>
      <c r="F33" s="139"/>
      <c r="G33" s="139"/>
      <c r="H33" s="139"/>
      <c r="I33" s="140"/>
    </row>
    <row r="34" spans="2:9" x14ac:dyDescent="0.2"/>
    <row r="35" spans="2:9" s="14" customFormat="1" ht="13.5" x14ac:dyDescent="0.2">
      <c r="B35" s="80" t="s">
        <v>39</v>
      </c>
      <c r="C35" s="141" t="s">
        <v>92</v>
      </c>
      <c r="D35" s="141"/>
      <c r="E35" s="141"/>
      <c r="F35" s="141"/>
      <c r="G35" s="141"/>
      <c r="H35" s="141"/>
      <c r="I35" s="141"/>
    </row>
    <row r="36" spans="2:9" s="14" customFormat="1" ht="89.65" customHeight="1" x14ac:dyDescent="0.2">
      <c r="B36" s="56">
        <v>1</v>
      </c>
      <c r="C36" s="129" t="s">
        <v>264</v>
      </c>
      <c r="D36" s="130"/>
      <c r="E36" s="130"/>
      <c r="F36" s="130"/>
      <c r="G36" s="130"/>
      <c r="H36" s="130"/>
      <c r="I36" s="130"/>
    </row>
    <row r="37" spans="2:9" s="14" customFormat="1" ht="76.5" customHeight="1" x14ac:dyDescent="0.2">
      <c r="B37" s="56">
        <f>B36+1</f>
        <v>2</v>
      </c>
      <c r="C37" s="131" t="s">
        <v>265</v>
      </c>
      <c r="D37" s="132"/>
      <c r="E37" s="132"/>
      <c r="F37" s="132"/>
      <c r="G37" s="132"/>
      <c r="H37" s="132"/>
      <c r="I37" s="133"/>
    </row>
    <row r="38" spans="2:9" s="14" customFormat="1" ht="58.15" customHeight="1" x14ac:dyDescent="0.2">
      <c r="B38" s="56">
        <f t="shared" ref="B38:B50" si="0">B37+1</f>
        <v>3</v>
      </c>
      <c r="C38" s="131" t="s">
        <v>266</v>
      </c>
      <c r="D38" s="132"/>
      <c r="E38" s="132"/>
      <c r="F38" s="132"/>
      <c r="G38" s="132"/>
      <c r="H38" s="132"/>
      <c r="I38" s="133"/>
    </row>
    <row r="39" spans="2:9" s="14" customFormat="1" ht="73.150000000000006" customHeight="1" x14ac:dyDescent="0.2">
      <c r="B39" s="56">
        <f t="shared" si="0"/>
        <v>4</v>
      </c>
      <c r="C39" s="131" t="s">
        <v>267</v>
      </c>
      <c r="D39" s="132"/>
      <c r="E39" s="132"/>
      <c r="F39" s="132"/>
      <c r="G39" s="132"/>
      <c r="H39" s="132"/>
      <c r="I39" s="133"/>
    </row>
    <row r="40" spans="2:9" s="14" customFormat="1" ht="59.65" customHeight="1" x14ac:dyDescent="0.2">
      <c r="B40" s="56">
        <f t="shared" si="0"/>
        <v>5</v>
      </c>
      <c r="C40" s="131" t="s">
        <v>268</v>
      </c>
      <c r="D40" s="132"/>
      <c r="E40" s="132"/>
      <c r="F40" s="132"/>
      <c r="G40" s="132"/>
      <c r="H40" s="132"/>
      <c r="I40" s="133"/>
    </row>
    <row r="41" spans="2:9" s="14" customFormat="1" ht="52.15" customHeight="1" x14ac:dyDescent="0.2">
      <c r="B41" s="56">
        <f t="shared" si="0"/>
        <v>6</v>
      </c>
      <c r="C41" s="131" t="s">
        <v>269</v>
      </c>
      <c r="D41" s="132"/>
      <c r="E41" s="132"/>
      <c r="F41" s="132"/>
      <c r="G41" s="132"/>
      <c r="H41" s="132"/>
      <c r="I41" s="133"/>
    </row>
    <row r="42" spans="2:9" s="14" customFormat="1" ht="54.4" customHeight="1" x14ac:dyDescent="0.2">
      <c r="B42" s="56">
        <f t="shared" si="0"/>
        <v>7</v>
      </c>
      <c r="C42" s="131" t="s">
        <v>270</v>
      </c>
      <c r="D42" s="132"/>
      <c r="E42" s="132"/>
      <c r="F42" s="132"/>
      <c r="G42" s="132"/>
      <c r="H42" s="132"/>
      <c r="I42" s="133"/>
    </row>
    <row r="43" spans="2:9" s="14" customFormat="1" ht="67.150000000000006" customHeight="1" x14ac:dyDescent="0.2">
      <c r="B43" s="56">
        <f t="shared" si="0"/>
        <v>8</v>
      </c>
      <c r="C43" s="131" t="s">
        <v>271</v>
      </c>
      <c r="D43" s="132"/>
      <c r="E43" s="132"/>
      <c r="F43" s="132"/>
      <c r="G43" s="132"/>
      <c r="H43" s="132"/>
      <c r="I43" s="133"/>
    </row>
    <row r="44" spans="2:9" s="14" customFormat="1" ht="67.150000000000006" customHeight="1" x14ac:dyDescent="0.2">
      <c r="B44" s="56">
        <f t="shared" si="0"/>
        <v>9</v>
      </c>
      <c r="C44" s="131" t="s">
        <v>272</v>
      </c>
      <c r="D44" s="132"/>
      <c r="E44" s="132"/>
      <c r="F44" s="132"/>
      <c r="G44" s="132"/>
      <c r="H44" s="132"/>
      <c r="I44" s="133"/>
    </row>
    <row r="45" spans="2:9" s="14" customFormat="1" ht="56.65" customHeight="1" x14ac:dyDescent="0.2">
      <c r="B45" s="56">
        <f t="shared" si="0"/>
        <v>10</v>
      </c>
      <c r="C45" s="131" t="s">
        <v>273</v>
      </c>
      <c r="D45" s="132"/>
      <c r="E45" s="132"/>
      <c r="F45" s="132"/>
      <c r="G45" s="132"/>
      <c r="H45" s="132"/>
      <c r="I45" s="133"/>
    </row>
    <row r="46" spans="2:9" s="14" customFormat="1" ht="94.9" customHeight="1" x14ac:dyDescent="0.2">
      <c r="B46" s="56">
        <f t="shared" si="0"/>
        <v>11</v>
      </c>
      <c r="C46" s="131" t="s">
        <v>274</v>
      </c>
      <c r="D46" s="132"/>
      <c r="E46" s="132"/>
      <c r="F46" s="132"/>
      <c r="G46" s="132"/>
      <c r="H46" s="132"/>
      <c r="I46" s="133"/>
    </row>
    <row r="47" spans="2:9" s="14" customFormat="1" ht="47.65" customHeight="1" x14ac:dyDescent="0.2">
      <c r="B47" s="56">
        <f t="shared" si="0"/>
        <v>12</v>
      </c>
      <c r="C47" s="131" t="s">
        <v>275</v>
      </c>
      <c r="D47" s="132"/>
      <c r="E47" s="132"/>
      <c r="F47" s="132"/>
      <c r="G47" s="132"/>
      <c r="H47" s="132"/>
      <c r="I47" s="133"/>
    </row>
    <row r="48" spans="2:9" s="14" customFormat="1" ht="46.9" customHeight="1" x14ac:dyDescent="0.2">
      <c r="B48" s="56">
        <f t="shared" si="0"/>
        <v>13</v>
      </c>
      <c r="C48" s="131" t="s">
        <v>276</v>
      </c>
      <c r="D48" s="132"/>
      <c r="E48" s="132"/>
      <c r="F48" s="132"/>
      <c r="G48" s="132"/>
      <c r="H48" s="132"/>
      <c r="I48" s="133"/>
    </row>
    <row r="49" spans="2:9" s="14" customFormat="1" ht="31.15" customHeight="1" x14ac:dyDescent="0.2">
      <c r="B49" s="56">
        <f t="shared" si="0"/>
        <v>14</v>
      </c>
      <c r="C49" s="131" t="s">
        <v>277</v>
      </c>
      <c r="D49" s="132"/>
      <c r="E49" s="132"/>
      <c r="F49" s="132"/>
      <c r="G49" s="132"/>
      <c r="H49" s="132"/>
      <c r="I49" s="133"/>
    </row>
    <row r="50" spans="2:9" s="14" customFormat="1" ht="48.4" customHeight="1" x14ac:dyDescent="0.2">
      <c r="B50" s="56">
        <f t="shared" si="0"/>
        <v>15</v>
      </c>
      <c r="C50" s="131" t="s">
        <v>278</v>
      </c>
      <c r="D50" s="132"/>
      <c r="E50" s="132"/>
      <c r="F50" s="132"/>
      <c r="G50" s="132"/>
      <c r="H50" s="132"/>
      <c r="I50" s="133"/>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CMEBiVf8c1EqUZYP6kBlOlHtk/TVxEvS5H1Kb7Fbzc6IEW1x8FTOfo3uCRu3tvKLhcoXsXCU6TyNIlnHIbhpKw==" saltValue="FLUJvkFqw23FRdNAknCOdg==" spinCount="100000" sheet="1" objects="1" scenarios="1"/>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12" sqref="H12"/>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53" t="s">
        <v>279</v>
      </c>
      <c r="C1" s="153"/>
      <c r="D1" s="153"/>
      <c r="E1" s="153"/>
      <c r="F1" s="153"/>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4" t="s">
        <v>3</v>
      </c>
      <c r="C3" s="135"/>
      <c r="D3" s="144" t="str">
        <f>'Cover sheet'!C5</f>
        <v xml:space="preserve">Severn Trent </v>
      </c>
      <c r="E3" s="145"/>
      <c r="F3" s="146"/>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87" t="s">
        <v>6</v>
      </c>
      <c r="C4" s="87"/>
      <c r="D4" s="144" t="str">
        <f>'Cover sheet'!C6</f>
        <v>Ruyton</v>
      </c>
      <c r="E4" s="145"/>
      <c r="F4" s="146"/>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8" t="s">
        <v>124</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7" t="s">
        <v>125</v>
      </c>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row>
    <row r="6" spans="1:88" ht="15" thickBot="1" x14ac:dyDescent="0.25">
      <c r="B6" s="81"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51" x14ac:dyDescent="0.2">
      <c r="B7" s="82">
        <v>1</v>
      </c>
      <c r="C7" s="83" t="s">
        <v>280</v>
      </c>
      <c r="D7" s="70" t="s">
        <v>281</v>
      </c>
      <c r="E7" s="70" t="s">
        <v>74</v>
      </c>
      <c r="F7" s="70">
        <v>2</v>
      </c>
      <c r="G7" s="32"/>
      <c r="H7" s="102">
        <v>4.7932438679784681</v>
      </c>
      <c r="I7" s="102">
        <v>5.5447849927343329</v>
      </c>
      <c r="J7" s="102">
        <v>4.2335557972264031</v>
      </c>
      <c r="K7" s="102">
        <v>4.2457271730494437</v>
      </c>
      <c r="L7" s="102">
        <v>4.254995342527673</v>
      </c>
      <c r="M7" s="102">
        <v>4.268254203710371</v>
      </c>
      <c r="N7" s="102">
        <v>4.2786540549409766</v>
      </c>
      <c r="O7" s="102">
        <v>4.2894667498621075</v>
      </c>
      <c r="P7" s="102">
        <v>4.2981264029948356</v>
      </c>
      <c r="Q7" s="102">
        <v>4.3116368048539044</v>
      </c>
      <c r="R7" s="102">
        <v>4.31741805355413</v>
      </c>
      <c r="S7" s="102">
        <v>4.3232666220698466</v>
      </c>
      <c r="T7" s="102">
        <v>4.3267208186346986</v>
      </c>
      <c r="U7" s="102">
        <v>4.334567175610978</v>
      </c>
      <c r="V7" s="102">
        <v>4.3396357565526289</v>
      </c>
      <c r="W7" s="102">
        <v>4.3456126489459086</v>
      </c>
      <c r="X7" s="102">
        <v>4.3495142517857959</v>
      </c>
      <c r="Y7" s="102">
        <v>4.3581159349116305</v>
      </c>
      <c r="Z7" s="102">
        <v>4.3641394789488466</v>
      </c>
      <c r="AA7" s="102">
        <v>4.3704224950498496</v>
      </c>
      <c r="AB7" s="102">
        <v>4.3742936301584106</v>
      </c>
      <c r="AC7" s="102">
        <v>4.3830869436774815</v>
      </c>
      <c r="AD7" s="102">
        <v>4.3897395222111886</v>
      </c>
      <c r="AE7" s="102">
        <v>4.3962761946792241</v>
      </c>
      <c r="AF7" s="102">
        <v>4.4007683584925035</v>
      </c>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4"/>
    </row>
    <row r="8" spans="1:88" ht="51" x14ac:dyDescent="0.2">
      <c r="B8" s="82">
        <f>B7+1</f>
        <v>2</v>
      </c>
      <c r="C8" s="85" t="s">
        <v>282</v>
      </c>
      <c r="D8" s="40" t="s">
        <v>283</v>
      </c>
      <c r="E8" s="40" t="s">
        <v>74</v>
      </c>
      <c r="F8" s="40">
        <v>2</v>
      </c>
      <c r="G8" s="32"/>
      <c r="H8" s="102">
        <v>5.2844386415525095</v>
      </c>
      <c r="I8" s="102">
        <v>5.32</v>
      </c>
      <c r="J8" s="102">
        <v>5.1024830841390294</v>
      </c>
      <c r="K8" s="102">
        <v>5.1024830841390294</v>
      </c>
      <c r="L8" s="102">
        <v>5.1024830841390294</v>
      </c>
      <c r="M8" s="102">
        <v>5.1024830841390294</v>
      </c>
      <c r="N8" s="102">
        <v>5.1024830841390294</v>
      </c>
      <c r="O8" s="102">
        <v>5.1024830841390294</v>
      </c>
      <c r="P8" s="102">
        <v>5.1024830841390294</v>
      </c>
      <c r="Q8" s="102">
        <v>5.1024830841390294</v>
      </c>
      <c r="R8" s="102">
        <v>5.1024830841390294</v>
      </c>
      <c r="S8" s="102">
        <v>5.1024830841390294</v>
      </c>
      <c r="T8" s="102">
        <v>5.1024830841390294</v>
      </c>
      <c r="U8" s="102">
        <v>5.1024830841390294</v>
      </c>
      <c r="V8" s="102">
        <v>5.1024830841390294</v>
      </c>
      <c r="W8" s="102">
        <v>5.1024830841390294</v>
      </c>
      <c r="X8" s="102">
        <v>5.1024830841390294</v>
      </c>
      <c r="Y8" s="102">
        <v>5.1024830841390294</v>
      </c>
      <c r="Z8" s="102">
        <v>5.1024830841390294</v>
      </c>
      <c r="AA8" s="102">
        <v>5.1024830841390294</v>
      </c>
      <c r="AB8" s="102">
        <v>5.1024830841390294</v>
      </c>
      <c r="AC8" s="102">
        <v>5.1024830841390294</v>
      </c>
      <c r="AD8" s="102">
        <v>5.1024830841390294</v>
      </c>
      <c r="AE8" s="102">
        <v>5.1024830841390294</v>
      </c>
      <c r="AF8" s="102">
        <v>5.1024830841390294</v>
      </c>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9"/>
    </row>
    <row r="9" spans="1:88" ht="51" x14ac:dyDescent="0.2">
      <c r="B9" s="82">
        <f t="shared" ref="B9:B11" si="0">B8+1</f>
        <v>3</v>
      </c>
      <c r="C9" s="85" t="s">
        <v>284</v>
      </c>
      <c r="D9" s="40" t="s">
        <v>285</v>
      </c>
      <c r="E9" s="40" t="s">
        <v>74</v>
      </c>
      <c r="F9" s="40">
        <v>2</v>
      </c>
      <c r="G9" s="32"/>
      <c r="H9" s="102">
        <v>5.2844386415525095</v>
      </c>
      <c r="I9" s="102">
        <v>5.82</v>
      </c>
      <c r="J9" s="102">
        <v>5.1024830841390294</v>
      </c>
      <c r="K9" s="102">
        <v>5.1024830841390294</v>
      </c>
      <c r="L9" s="102">
        <v>5.1024830841390294</v>
      </c>
      <c r="M9" s="102">
        <v>5.1024830841390294</v>
      </c>
      <c r="N9" s="102">
        <v>5.1024830841390294</v>
      </c>
      <c r="O9" s="102">
        <v>5.1024830841390294</v>
      </c>
      <c r="P9" s="102">
        <v>5.1024830841390294</v>
      </c>
      <c r="Q9" s="102">
        <v>5.1024830841390294</v>
      </c>
      <c r="R9" s="102">
        <v>5.1024830841390294</v>
      </c>
      <c r="S9" s="102">
        <v>5.1024830841390294</v>
      </c>
      <c r="T9" s="102">
        <v>5.1024830841390294</v>
      </c>
      <c r="U9" s="102">
        <v>5.1024830841390294</v>
      </c>
      <c r="V9" s="102">
        <v>5.1024830841390294</v>
      </c>
      <c r="W9" s="102">
        <v>5.1024830841390294</v>
      </c>
      <c r="X9" s="102">
        <v>5.1024830841390294</v>
      </c>
      <c r="Y9" s="102">
        <v>5.1024830841390294</v>
      </c>
      <c r="Z9" s="102">
        <v>5.1024830841390294</v>
      </c>
      <c r="AA9" s="102">
        <v>5.1024830841390294</v>
      </c>
      <c r="AB9" s="102">
        <v>5.1024830841390294</v>
      </c>
      <c r="AC9" s="102">
        <v>5.1024830841390294</v>
      </c>
      <c r="AD9" s="102">
        <v>5.1024830841390294</v>
      </c>
      <c r="AE9" s="102">
        <v>5.1024830841390294</v>
      </c>
      <c r="AF9" s="102">
        <v>5.1024830841390294</v>
      </c>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9"/>
    </row>
    <row r="10" spans="1:88" ht="51" x14ac:dyDescent="0.2">
      <c r="B10" s="82">
        <f t="shared" si="0"/>
        <v>4</v>
      </c>
      <c r="C10" s="85" t="s">
        <v>286</v>
      </c>
      <c r="D10" s="40" t="s">
        <v>287</v>
      </c>
      <c r="E10" s="40" t="s">
        <v>74</v>
      </c>
      <c r="F10" s="40">
        <v>2</v>
      </c>
      <c r="G10" s="32"/>
      <c r="H10" s="102">
        <v>0.17935709027430313</v>
      </c>
      <c r="I10" s="102">
        <v>0.1230636506040587</v>
      </c>
      <c r="J10" s="102">
        <v>0.17519378373219663</v>
      </c>
      <c r="K10" s="102">
        <v>0.17110679757456482</v>
      </c>
      <c r="L10" s="102">
        <v>0.1736660518211437</v>
      </c>
      <c r="M10" s="102">
        <v>0.13585812543405595</v>
      </c>
      <c r="N10" s="102">
        <v>0.14024871731954502</v>
      </c>
      <c r="O10" s="102">
        <v>0.13888943589550562</v>
      </c>
      <c r="P10" s="102">
        <v>0.1384632889866857</v>
      </c>
      <c r="Q10" s="102">
        <v>0.1383913908339417</v>
      </c>
      <c r="R10" s="102">
        <v>0.13743966441078981</v>
      </c>
      <c r="S10" s="102">
        <v>0.13647434811355963</v>
      </c>
      <c r="T10" s="102">
        <v>0.14354007261501134</v>
      </c>
      <c r="U10" s="102">
        <v>0.14071988456081141</v>
      </c>
      <c r="V10" s="102">
        <v>0.14335078834008819</v>
      </c>
      <c r="W10" s="102">
        <v>0.1385670782200088</v>
      </c>
      <c r="X10" s="102">
        <v>0.14073203197287698</v>
      </c>
      <c r="Y10" s="102">
        <v>0.14216246343312255</v>
      </c>
      <c r="Z10" s="102">
        <v>0.14789345224291994</v>
      </c>
      <c r="AA10" s="102">
        <v>0.1501960681390333</v>
      </c>
      <c r="AB10" s="102">
        <v>0.1547243679569007</v>
      </c>
      <c r="AC10" s="102">
        <v>0.15545654818739985</v>
      </c>
      <c r="AD10" s="102">
        <v>0.15814473073608304</v>
      </c>
      <c r="AE10" s="102">
        <v>0.15552169570863894</v>
      </c>
      <c r="AF10" s="102">
        <v>0.15930226748650589</v>
      </c>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9"/>
    </row>
    <row r="11" spans="1:88" ht="51" x14ac:dyDescent="0.2">
      <c r="B11" s="82">
        <f t="shared" si="0"/>
        <v>5</v>
      </c>
      <c r="C11" s="85" t="s">
        <v>288</v>
      </c>
      <c r="D11" s="40" t="s">
        <v>289</v>
      </c>
      <c r="E11" s="40" t="s">
        <v>74</v>
      </c>
      <c r="F11" s="40">
        <v>2</v>
      </c>
      <c r="G11" s="32"/>
      <c r="H11" s="102">
        <f>H9-H7-H10</f>
        <v>0.31183768329973827</v>
      </c>
      <c r="I11" s="102">
        <v>0.15215135666160867</v>
      </c>
      <c r="J11" s="102">
        <v>0.6937335031804297</v>
      </c>
      <c r="K11" s="102">
        <v>0.68564911351502089</v>
      </c>
      <c r="L11" s="102">
        <v>0.67382168979021273</v>
      </c>
      <c r="M11" s="102">
        <v>0.69837075499460244</v>
      </c>
      <c r="N11" s="102">
        <v>0.68358031187850776</v>
      </c>
      <c r="O11" s="102">
        <v>0.67412689838141626</v>
      </c>
      <c r="P11" s="102">
        <v>0.66589339215750809</v>
      </c>
      <c r="Q11" s="102">
        <v>0.65245488845118327</v>
      </c>
      <c r="R11" s="102">
        <v>0.6476253661741096</v>
      </c>
      <c r="S11" s="102">
        <v>0.6427421139556232</v>
      </c>
      <c r="T11" s="102">
        <v>0.63222219288931947</v>
      </c>
      <c r="U11" s="102">
        <v>0.62719602396723995</v>
      </c>
      <c r="V11" s="102">
        <v>0.61949653924631232</v>
      </c>
      <c r="W11" s="102">
        <v>0.61830335697311201</v>
      </c>
      <c r="X11" s="102">
        <v>0.61223680038035655</v>
      </c>
      <c r="Y11" s="102">
        <v>0.60220468579427633</v>
      </c>
      <c r="Z11" s="102">
        <v>0.59045015294726289</v>
      </c>
      <c r="AA11" s="102">
        <v>0.58186452095014651</v>
      </c>
      <c r="AB11" s="102">
        <v>0.57346508602371815</v>
      </c>
      <c r="AC11" s="102">
        <v>0.56393959227414803</v>
      </c>
      <c r="AD11" s="102">
        <v>0.55459883119175779</v>
      </c>
      <c r="AE11" s="102">
        <v>0.55068519375116631</v>
      </c>
      <c r="AF11" s="102">
        <v>0.54241245816002004</v>
      </c>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row>
    <row r="12" spans="1:88" ht="13.9" customHeight="1" x14ac:dyDescent="0.2"/>
    <row r="13" spans="1:88" ht="13.9" customHeight="1" x14ac:dyDescent="0.2"/>
    <row r="14" spans="1:88" ht="13.9" customHeight="1" x14ac:dyDescent="0.2"/>
    <row r="15" spans="1:88" ht="13.9" customHeight="1" x14ac:dyDescent="0.25">
      <c r="B15" s="46" t="s">
        <v>87</v>
      </c>
    </row>
    <row r="16" spans="1:88" ht="13.9" customHeight="1" x14ac:dyDescent="0.2"/>
    <row r="17" spans="2:9" ht="13.9" customHeight="1" x14ac:dyDescent="0.2">
      <c r="B17" s="47"/>
      <c r="C17" s="7" t="s">
        <v>88</v>
      </c>
    </row>
    <row r="18" spans="2:9" ht="13.9" customHeight="1" x14ac:dyDescent="0.2"/>
    <row r="19" spans="2:9" ht="13.9" customHeight="1" x14ac:dyDescent="0.2">
      <c r="B19" s="48"/>
      <c r="C19" s="7" t="s">
        <v>89</v>
      </c>
    </row>
    <row r="20" spans="2:9" ht="13.9" customHeight="1" x14ac:dyDescent="0.2"/>
    <row r="21" spans="2:9" ht="13.9" customHeight="1" x14ac:dyDescent="0.2"/>
    <row r="22" spans="2:9" ht="13.9" customHeight="1" x14ac:dyDescent="0.2"/>
    <row r="23" spans="2:9" ht="13.9" customHeight="1" x14ac:dyDescent="0.25">
      <c r="B23" s="138" t="s">
        <v>290</v>
      </c>
      <c r="C23" s="139"/>
      <c r="D23" s="139"/>
      <c r="E23" s="139"/>
      <c r="F23" s="139"/>
      <c r="G23" s="139"/>
      <c r="H23" s="139"/>
      <c r="I23" s="140"/>
    </row>
    <row r="24" spans="2:9" ht="13.9" customHeight="1" x14ac:dyDescent="0.2"/>
    <row r="25" spans="2:9" s="14" customFormat="1" ht="13.5" x14ac:dyDescent="0.2">
      <c r="B25" s="80" t="s">
        <v>39</v>
      </c>
      <c r="C25" s="141" t="s">
        <v>92</v>
      </c>
      <c r="D25" s="141"/>
      <c r="E25" s="141"/>
      <c r="F25" s="141"/>
      <c r="G25" s="141"/>
      <c r="H25" s="141"/>
      <c r="I25" s="141"/>
    </row>
    <row r="26" spans="2:9" s="14" customFormat="1" ht="72.400000000000006" customHeight="1" x14ac:dyDescent="0.2">
      <c r="B26" s="56">
        <v>1</v>
      </c>
      <c r="C26" s="129" t="s">
        <v>291</v>
      </c>
      <c r="D26" s="130"/>
      <c r="E26" s="130"/>
      <c r="F26" s="130"/>
      <c r="G26" s="130"/>
      <c r="H26" s="130"/>
      <c r="I26" s="130"/>
    </row>
    <row r="27" spans="2:9" s="14" customFormat="1" ht="54" customHeight="1" x14ac:dyDescent="0.2">
      <c r="B27" s="56">
        <v>2</v>
      </c>
      <c r="C27" s="129" t="s">
        <v>292</v>
      </c>
      <c r="D27" s="130"/>
      <c r="E27" s="130"/>
      <c r="F27" s="130"/>
      <c r="G27" s="130"/>
      <c r="H27" s="130"/>
      <c r="I27" s="130"/>
    </row>
    <row r="28" spans="2:9" s="14" customFormat="1" ht="54" customHeight="1" x14ac:dyDescent="0.2">
      <c r="B28" s="56">
        <v>3</v>
      </c>
      <c r="C28" s="129" t="s">
        <v>293</v>
      </c>
      <c r="D28" s="130"/>
      <c r="E28" s="130"/>
      <c r="F28" s="130"/>
      <c r="G28" s="130"/>
      <c r="H28" s="130"/>
      <c r="I28" s="130"/>
    </row>
    <row r="29" spans="2:9" s="14" customFormat="1" ht="54" customHeight="1" x14ac:dyDescent="0.2">
      <c r="B29" s="56">
        <v>4</v>
      </c>
      <c r="C29" s="129" t="s">
        <v>294</v>
      </c>
      <c r="D29" s="130"/>
      <c r="E29" s="130"/>
      <c r="F29" s="130"/>
      <c r="G29" s="130"/>
      <c r="H29" s="130"/>
      <c r="I29" s="130"/>
    </row>
    <row r="30" spans="2:9" s="14" customFormat="1" ht="54" customHeight="1" x14ac:dyDescent="0.2">
      <c r="B30" s="56">
        <v>5</v>
      </c>
      <c r="C30" s="129" t="s">
        <v>295</v>
      </c>
      <c r="D30" s="130"/>
      <c r="E30" s="130"/>
      <c r="F30" s="130"/>
      <c r="G30" s="130"/>
      <c r="H30" s="130"/>
      <c r="I30" s="130"/>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bVCmx1ap9fetTCriATLAiWX6A0zN3D9+6lwlFTo/q0ZgfQa9j6jvd+WCghivsGMVuD9WXMjVXKKeLrDK3haFOA==" saltValue="esO4vi/TpAcAVHw/pgy1sg==" spinCount="100000" sheet="1" objects="1" scenarios="1"/>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H9" sqref="H9:I9"/>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296</v>
      </c>
      <c r="C1" s="8"/>
      <c r="D1" s="29"/>
      <c r="E1" s="30"/>
      <c r="F1" s="29"/>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4" t="s">
        <v>3</v>
      </c>
      <c r="C3" s="135"/>
      <c r="D3" s="144" t="str">
        <f>'Cover sheet'!C5</f>
        <v xml:space="preserve">Severn Trent </v>
      </c>
      <c r="E3" s="145"/>
      <c r="F3" s="146"/>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4" t="s">
        <v>6</v>
      </c>
      <c r="C4" s="135"/>
      <c r="D4" s="144" t="str">
        <f>'Cover sheet'!C6</f>
        <v>Ruyton</v>
      </c>
      <c r="E4" s="145"/>
      <c r="F4" s="146"/>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8" t="s">
        <v>124</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7" t="s">
        <v>125</v>
      </c>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row>
    <row r="6" spans="1:88" ht="15" thickBot="1" x14ac:dyDescent="0.25">
      <c r="B6" s="81"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51.75" customHeight="1" x14ac:dyDescent="0.2">
      <c r="B7" s="82">
        <v>1</v>
      </c>
      <c r="C7" s="83" t="s">
        <v>297</v>
      </c>
      <c r="D7" s="70" t="s">
        <v>298</v>
      </c>
      <c r="E7" s="70" t="s">
        <v>74</v>
      </c>
      <c r="F7" s="70">
        <v>2</v>
      </c>
      <c r="G7" s="32"/>
      <c r="H7" s="102">
        <v>5.32</v>
      </c>
      <c r="I7" s="102">
        <v>5.32</v>
      </c>
      <c r="J7" s="102">
        <v>5.32</v>
      </c>
      <c r="K7" s="102">
        <v>5.32</v>
      </c>
      <c r="L7" s="102">
        <v>5.32</v>
      </c>
      <c r="M7" s="102">
        <v>5.32</v>
      </c>
      <c r="N7" s="102">
        <v>5.32</v>
      </c>
      <c r="O7" s="102">
        <v>5.32</v>
      </c>
      <c r="P7" s="102">
        <v>5.32</v>
      </c>
      <c r="Q7" s="102">
        <v>5.32</v>
      </c>
      <c r="R7" s="102">
        <v>5.32</v>
      </c>
      <c r="S7" s="102">
        <v>5.32</v>
      </c>
      <c r="T7" s="102">
        <v>5.32</v>
      </c>
      <c r="U7" s="102">
        <v>5.32</v>
      </c>
      <c r="V7" s="102">
        <v>5.32</v>
      </c>
      <c r="W7" s="102">
        <v>5.32</v>
      </c>
      <c r="X7" s="102">
        <v>5.32</v>
      </c>
      <c r="Y7" s="102">
        <v>5.32</v>
      </c>
      <c r="Z7" s="102">
        <v>5.32</v>
      </c>
      <c r="AA7" s="102">
        <v>5.32</v>
      </c>
      <c r="AB7" s="102">
        <v>5.32</v>
      </c>
      <c r="AC7" s="102">
        <v>5.32</v>
      </c>
      <c r="AD7" s="102">
        <v>5.32</v>
      </c>
      <c r="AE7" s="102">
        <v>5.32</v>
      </c>
      <c r="AF7" s="102">
        <v>5.32</v>
      </c>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4"/>
    </row>
    <row r="8" spans="1:88" ht="57.4" customHeight="1" x14ac:dyDescent="0.2">
      <c r="B8" s="82">
        <v>2</v>
      </c>
      <c r="C8" s="85" t="s">
        <v>216</v>
      </c>
      <c r="D8" s="40" t="s">
        <v>299</v>
      </c>
      <c r="E8" s="40" t="s">
        <v>74</v>
      </c>
      <c r="F8" s="40">
        <v>2</v>
      </c>
      <c r="G8" s="32"/>
      <c r="H8" s="102">
        <v>0</v>
      </c>
      <c r="I8" s="102">
        <v>0</v>
      </c>
      <c r="J8" s="102">
        <v>0</v>
      </c>
      <c r="K8" s="102">
        <v>0</v>
      </c>
      <c r="L8" s="102">
        <v>0</v>
      </c>
      <c r="M8" s="102">
        <v>0</v>
      </c>
      <c r="N8" s="102">
        <v>0</v>
      </c>
      <c r="O8" s="102">
        <v>0</v>
      </c>
      <c r="P8" s="102">
        <v>0</v>
      </c>
      <c r="Q8" s="102">
        <v>0</v>
      </c>
      <c r="R8" s="102">
        <v>0</v>
      </c>
      <c r="S8" s="102">
        <v>0</v>
      </c>
      <c r="T8" s="102">
        <v>0</v>
      </c>
      <c r="U8" s="102">
        <v>0</v>
      </c>
      <c r="V8" s="102">
        <v>0</v>
      </c>
      <c r="W8" s="102">
        <v>0</v>
      </c>
      <c r="X8" s="102">
        <v>0</v>
      </c>
      <c r="Y8" s="102">
        <v>0</v>
      </c>
      <c r="Z8" s="102">
        <v>0</v>
      </c>
      <c r="AA8" s="102">
        <v>0</v>
      </c>
      <c r="AB8" s="102">
        <v>0</v>
      </c>
      <c r="AC8" s="102">
        <v>0</v>
      </c>
      <c r="AD8" s="102">
        <v>0</v>
      </c>
      <c r="AE8" s="102">
        <v>0</v>
      </c>
      <c r="AF8" s="102">
        <v>0</v>
      </c>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9"/>
    </row>
    <row r="9" spans="1:88" ht="59.65" customHeight="1" x14ac:dyDescent="0.2">
      <c r="B9" s="82">
        <v>3</v>
      </c>
      <c r="C9" s="85" t="s">
        <v>218</v>
      </c>
      <c r="D9" s="40" t="s">
        <v>300</v>
      </c>
      <c r="E9" s="40" t="s">
        <v>74</v>
      </c>
      <c r="F9" s="40">
        <v>2</v>
      </c>
      <c r="G9" s="32"/>
      <c r="H9" s="102">
        <v>3.5561358447490442E-2</v>
      </c>
      <c r="I9" s="102">
        <v>0</v>
      </c>
      <c r="J9" s="102">
        <v>0.21751691586097099</v>
      </c>
      <c r="K9" s="102">
        <v>0.21751691586097099</v>
      </c>
      <c r="L9" s="102">
        <v>0.21751691586097099</v>
      </c>
      <c r="M9" s="102">
        <v>0.21751691586097099</v>
      </c>
      <c r="N9" s="102">
        <v>0.21751691586097099</v>
      </c>
      <c r="O9" s="102">
        <v>0.21751691586097099</v>
      </c>
      <c r="P9" s="102">
        <v>0.21751691586097099</v>
      </c>
      <c r="Q9" s="102">
        <v>0.21751691586097099</v>
      </c>
      <c r="R9" s="102">
        <v>0.21751691586097099</v>
      </c>
      <c r="S9" s="102">
        <v>0.21751691586097099</v>
      </c>
      <c r="T9" s="102">
        <v>0.21751691586097099</v>
      </c>
      <c r="U9" s="102">
        <v>0.21751691586097099</v>
      </c>
      <c r="V9" s="102">
        <v>0.21751691586097099</v>
      </c>
      <c r="W9" s="102">
        <v>0.21751691586097099</v>
      </c>
      <c r="X9" s="102">
        <v>0.21751691586097099</v>
      </c>
      <c r="Y9" s="102">
        <v>0.21751691586097099</v>
      </c>
      <c r="Z9" s="102">
        <v>0.21751691586097099</v>
      </c>
      <c r="AA9" s="102">
        <v>0.21751691586097099</v>
      </c>
      <c r="AB9" s="102">
        <v>0.21751691586097099</v>
      </c>
      <c r="AC9" s="102">
        <v>0.21751691586097099</v>
      </c>
      <c r="AD9" s="102">
        <v>0.21751691586097099</v>
      </c>
      <c r="AE9" s="102">
        <v>0.21751691586097099</v>
      </c>
      <c r="AF9" s="102">
        <v>0.21751691586097099</v>
      </c>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row>
    <row r="10" spans="1:88" x14ac:dyDescent="0.2"/>
    <row r="11" spans="1:88" x14ac:dyDescent="0.2"/>
    <row r="12" spans="1:88" x14ac:dyDescent="0.2"/>
    <row r="13" spans="1:88" ht="15" x14ac:dyDescent="0.25">
      <c r="B13" s="46" t="s">
        <v>87</v>
      </c>
    </row>
    <row r="14" spans="1:88" x14ac:dyDescent="0.2"/>
    <row r="15" spans="1:88" x14ac:dyDescent="0.2">
      <c r="B15" s="47"/>
      <c r="C15" s="7" t="s">
        <v>88</v>
      </c>
    </row>
    <row r="16" spans="1:88" x14ac:dyDescent="0.2"/>
    <row r="17" spans="2:9" x14ac:dyDescent="0.2">
      <c r="B17" s="48"/>
      <c r="C17" s="7" t="s">
        <v>89</v>
      </c>
    </row>
    <row r="18" spans="2:9" x14ac:dyDescent="0.2"/>
    <row r="19" spans="2:9" x14ac:dyDescent="0.2"/>
    <row r="20" spans="2:9" x14ac:dyDescent="0.2"/>
    <row r="21" spans="2:9" ht="15" x14ac:dyDescent="0.25">
      <c r="B21" s="138" t="s">
        <v>301</v>
      </c>
      <c r="C21" s="139"/>
      <c r="D21" s="139"/>
      <c r="E21" s="139"/>
      <c r="F21" s="139"/>
      <c r="G21" s="139"/>
      <c r="H21" s="139"/>
      <c r="I21" s="140"/>
    </row>
    <row r="22" spans="2:9" x14ac:dyDescent="0.2"/>
    <row r="23" spans="2:9" s="14" customFormat="1" ht="13.5" x14ac:dyDescent="0.2">
      <c r="B23" s="80" t="s">
        <v>39</v>
      </c>
      <c r="C23" s="141" t="s">
        <v>92</v>
      </c>
      <c r="D23" s="141"/>
      <c r="E23" s="141"/>
      <c r="F23" s="141"/>
      <c r="G23" s="141"/>
      <c r="H23" s="141"/>
      <c r="I23" s="141"/>
    </row>
    <row r="24" spans="2:9" s="14" customFormat="1" ht="75.400000000000006" customHeight="1" x14ac:dyDescent="0.2">
      <c r="B24" s="56">
        <v>1</v>
      </c>
      <c r="C24" s="129" t="s">
        <v>302</v>
      </c>
      <c r="D24" s="130"/>
      <c r="E24" s="130"/>
      <c r="F24" s="130"/>
      <c r="G24" s="130"/>
      <c r="H24" s="130"/>
      <c r="I24" s="130"/>
    </row>
    <row r="25" spans="2:9" s="14" customFormat="1" ht="118.5" customHeight="1" x14ac:dyDescent="0.2">
      <c r="B25" s="56">
        <v>2</v>
      </c>
      <c r="C25" s="129" t="s">
        <v>303</v>
      </c>
      <c r="D25" s="130"/>
      <c r="E25" s="130"/>
      <c r="F25" s="130"/>
      <c r="G25" s="130"/>
      <c r="H25" s="130"/>
      <c r="I25" s="130"/>
    </row>
    <row r="26" spans="2:9" s="14" customFormat="1" ht="85.5" customHeight="1" x14ac:dyDescent="0.2">
      <c r="B26" s="56">
        <v>3</v>
      </c>
      <c r="C26" s="129" t="s">
        <v>304</v>
      </c>
      <c r="D26" s="130"/>
      <c r="E26" s="130"/>
      <c r="F26" s="130"/>
      <c r="G26" s="130"/>
      <c r="H26" s="130"/>
      <c r="I26" s="130"/>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hBmz2x71gPyIcKwJfFFz13DY5OC/onJrlIGibMcSGOVeWWYoFGAMsiZzeUGy9ly6f2joTaXCb60SJg+evznyRQ==" saltValue="4K1QwVjiy8ZcAV3Kx7R2UQ==" spinCount="100000" sheet="1" objects="1" scenarios="1"/>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8" sqref="H18"/>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53" t="s">
        <v>305</v>
      </c>
      <c r="C1" s="153"/>
      <c r="D1" s="153"/>
      <c r="E1" s="153"/>
      <c r="F1" s="153"/>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7.25" thickBot="1" x14ac:dyDescent="0.25">
      <c r="B3" s="134" t="s">
        <v>3</v>
      </c>
      <c r="C3" s="135"/>
      <c r="D3" s="144" t="str">
        <f>'Cover sheet'!C5</f>
        <v xml:space="preserve">Severn Trent </v>
      </c>
      <c r="E3" s="145"/>
      <c r="F3" s="146"/>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7.25" thickBot="1" x14ac:dyDescent="0.25">
      <c r="B4" s="134" t="s">
        <v>6</v>
      </c>
      <c r="C4" s="135"/>
      <c r="D4" s="144" t="str">
        <f>'Cover sheet'!C6</f>
        <v>Ruyton</v>
      </c>
      <c r="E4" s="145"/>
      <c r="F4" s="146"/>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48" t="s">
        <v>124</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7" t="s">
        <v>125</v>
      </c>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row>
    <row r="6" spans="2:88" ht="15" thickBot="1" x14ac:dyDescent="0.25">
      <c r="B6" s="81"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2:88" ht="51" x14ac:dyDescent="0.2">
      <c r="B7" s="82">
        <v>1</v>
      </c>
      <c r="C7" s="83" t="s">
        <v>228</v>
      </c>
      <c r="D7" s="70" t="s">
        <v>306</v>
      </c>
      <c r="E7" s="70" t="s">
        <v>74</v>
      </c>
      <c r="F7" s="70">
        <v>2</v>
      </c>
      <c r="H7" s="72">
        <v>0.5900255692483265</v>
      </c>
      <c r="I7" s="72">
        <v>0.69466750189497251</v>
      </c>
      <c r="J7" s="72">
        <v>0.82381114925427412</v>
      </c>
      <c r="K7" s="72">
        <v>0.82578483015203785</v>
      </c>
      <c r="L7" s="72">
        <v>0.82454555975347532</v>
      </c>
      <c r="M7" s="72">
        <v>0.82673993490366893</v>
      </c>
      <c r="N7" s="72">
        <v>0.82660219059821161</v>
      </c>
      <c r="O7" s="72">
        <v>0.82640246874188483</v>
      </c>
      <c r="P7" s="72">
        <v>0.82393238480176689</v>
      </c>
      <c r="Q7" s="72">
        <v>0.82588456517580211</v>
      </c>
      <c r="R7" s="72">
        <v>0.82573246119736454</v>
      </c>
      <c r="S7" s="72">
        <v>0.82559909967311296</v>
      </c>
      <c r="T7" s="72">
        <v>0.82309874512586478</v>
      </c>
      <c r="U7" s="72">
        <v>0.8249121802703675</v>
      </c>
      <c r="V7" s="72">
        <v>0.82427263112298821</v>
      </c>
      <c r="W7" s="72">
        <v>0.8234649685945894</v>
      </c>
      <c r="X7" s="72">
        <v>0.82019022454975921</v>
      </c>
      <c r="Y7" s="72">
        <v>0.82174233267756447</v>
      </c>
      <c r="Z7" s="72">
        <v>0.82114766013516982</v>
      </c>
      <c r="AA7" s="72">
        <v>0.82055725580210204</v>
      </c>
      <c r="AB7" s="72">
        <v>0.81772809728150975</v>
      </c>
      <c r="AC7" s="72">
        <v>0.81939611945888469</v>
      </c>
      <c r="AD7" s="72">
        <v>0.8188261793855226</v>
      </c>
      <c r="AE7" s="72">
        <v>0.81825403685314191</v>
      </c>
      <c r="AF7" s="72">
        <v>0.81544572646719993</v>
      </c>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4"/>
    </row>
    <row r="8" spans="2:88" ht="51" x14ac:dyDescent="0.2">
      <c r="B8" s="82">
        <v>2</v>
      </c>
      <c r="C8" s="85" t="s">
        <v>230</v>
      </c>
      <c r="D8" s="40" t="s">
        <v>307</v>
      </c>
      <c r="E8" s="40" t="s">
        <v>74</v>
      </c>
      <c r="F8" s="40">
        <v>2</v>
      </c>
      <c r="H8" s="72">
        <v>1.2490345255083829E-3</v>
      </c>
      <c r="I8" s="72">
        <v>1.0733424149977954E-3</v>
      </c>
      <c r="J8" s="72">
        <v>7.921782388188062E-3</v>
      </c>
      <c r="K8" s="72">
        <v>7.921782388188062E-3</v>
      </c>
      <c r="L8" s="72">
        <v>7.921782388188062E-3</v>
      </c>
      <c r="M8" s="72">
        <v>7.921782388188062E-3</v>
      </c>
      <c r="N8" s="72">
        <v>7.921782388188062E-3</v>
      </c>
      <c r="O8" s="72">
        <v>7.921782388188062E-3</v>
      </c>
      <c r="P8" s="72">
        <v>7.921782388188062E-3</v>
      </c>
      <c r="Q8" s="72">
        <v>7.921782388188062E-3</v>
      </c>
      <c r="R8" s="72">
        <v>7.921782388188062E-3</v>
      </c>
      <c r="S8" s="72">
        <v>7.921782388188062E-3</v>
      </c>
      <c r="T8" s="72">
        <v>7.921782388188062E-3</v>
      </c>
      <c r="U8" s="72">
        <v>7.921782388188062E-3</v>
      </c>
      <c r="V8" s="72">
        <v>7.921782388188062E-3</v>
      </c>
      <c r="W8" s="72">
        <v>7.921782388188062E-3</v>
      </c>
      <c r="X8" s="72">
        <v>7.921782388188062E-3</v>
      </c>
      <c r="Y8" s="72">
        <v>7.921782388188062E-3</v>
      </c>
      <c r="Z8" s="72">
        <v>7.921782388188062E-3</v>
      </c>
      <c r="AA8" s="72">
        <v>7.921782388188062E-3</v>
      </c>
      <c r="AB8" s="72">
        <v>7.921782388188062E-3</v>
      </c>
      <c r="AC8" s="72">
        <v>7.921782388188062E-3</v>
      </c>
      <c r="AD8" s="72">
        <v>7.921782388188062E-3</v>
      </c>
      <c r="AE8" s="72">
        <v>7.921782388188062E-3</v>
      </c>
      <c r="AF8" s="72">
        <v>7.921782388188062E-3</v>
      </c>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9"/>
    </row>
    <row r="9" spans="2:88" ht="51" x14ac:dyDescent="0.2">
      <c r="B9" s="82">
        <v>3</v>
      </c>
      <c r="C9" s="85" t="s">
        <v>232</v>
      </c>
      <c r="D9" s="40" t="s">
        <v>308</v>
      </c>
      <c r="E9" s="40" t="s">
        <v>74</v>
      </c>
      <c r="F9" s="40">
        <v>2</v>
      </c>
      <c r="H9" s="72">
        <v>0.98424596923915342</v>
      </c>
      <c r="I9" s="72">
        <v>0.96002571681328508</v>
      </c>
      <c r="J9" s="72">
        <v>1.0647573991703885</v>
      </c>
      <c r="K9" s="72">
        <v>1.091719239958602</v>
      </c>
      <c r="L9" s="72">
        <v>1.118508906646041</v>
      </c>
      <c r="M9" s="72">
        <v>1.1453030716030619</v>
      </c>
      <c r="N9" s="72">
        <v>1.1707312460746693</v>
      </c>
      <c r="O9" s="72">
        <v>1.1961677237032509</v>
      </c>
      <c r="P9" s="72">
        <v>1.2213840418463109</v>
      </c>
      <c r="Q9" s="72">
        <v>1.7403782721028362</v>
      </c>
      <c r="R9" s="72">
        <v>1.7366351021715638</v>
      </c>
      <c r="S9" s="72">
        <v>1.7428997101584978</v>
      </c>
      <c r="T9" s="72">
        <v>1.7580997126939784</v>
      </c>
      <c r="U9" s="72">
        <v>1.75433913341583</v>
      </c>
      <c r="V9" s="72">
        <v>1.7602269939879407</v>
      </c>
      <c r="W9" s="72">
        <v>1.7671286662183878</v>
      </c>
      <c r="X9" s="72">
        <v>1.7743932592447396</v>
      </c>
      <c r="Y9" s="72">
        <v>1.7815027534337504</v>
      </c>
      <c r="Z9" s="72">
        <v>1.7881605974937045</v>
      </c>
      <c r="AA9" s="72">
        <v>1.7950374432074114</v>
      </c>
      <c r="AB9" s="72">
        <v>1.8017161365680308</v>
      </c>
      <c r="AC9" s="72">
        <v>1.8082481187604516</v>
      </c>
      <c r="AD9" s="72">
        <v>1.8148573455163297</v>
      </c>
      <c r="AE9" s="72">
        <v>1.821338114914161</v>
      </c>
      <c r="AF9" s="72">
        <v>1.8278828331608021</v>
      </c>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9"/>
    </row>
    <row r="10" spans="2:88" ht="51" x14ac:dyDescent="0.2">
      <c r="B10" s="82">
        <v>4</v>
      </c>
      <c r="C10" s="85" t="s">
        <v>309</v>
      </c>
      <c r="D10" s="40" t="s">
        <v>310</v>
      </c>
      <c r="E10" s="40" t="s">
        <v>74</v>
      </c>
      <c r="F10" s="40">
        <v>2</v>
      </c>
      <c r="H10" s="72">
        <v>0.78240874866693355</v>
      </c>
      <c r="I10" s="72">
        <v>0.76751331482647089</v>
      </c>
      <c r="J10" s="72">
        <v>0.60152967819882475</v>
      </c>
      <c r="K10" s="72">
        <v>0.5847071620512112</v>
      </c>
      <c r="L10" s="72">
        <v>0.56836768341221433</v>
      </c>
      <c r="M10" s="72">
        <v>0.55258186828747502</v>
      </c>
      <c r="N10" s="72">
        <v>0.53763623875773514</v>
      </c>
      <c r="O10" s="72">
        <v>0.52315818694935134</v>
      </c>
      <c r="P10" s="72">
        <v>0.50901866793149086</v>
      </c>
      <c r="Q10" s="72">
        <v>0</v>
      </c>
      <c r="R10" s="72">
        <v>0</v>
      </c>
      <c r="S10" s="72">
        <v>0</v>
      </c>
      <c r="T10" s="72">
        <v>0</v>
      </c>
      <c r="U10" s="72">
        <v>0</v>
      </c>
      <c r="V10" s="72">
        <v>0</v>
      </c>
      <c r="W10" s="72">
        <v>0</v>
      </c>
      <c r="X10" s="72">
        <v>0</v>
      </c>
      <c r="Y10" s="72">
        <v>0</v>
      </c>
      <c r="Z10" s="72">
        <v>0</v>
      </c>
      <c r="AA10" s="72">
        <v>0</v>
      </c>
      <c r="AB10" s="72">
        <v>0</v>
      </c>
      <c r="AC10" s="72">
        <v>0</v>
      </c>
      <c r="AD10" s="72">
        <v>0</v>
      </c>
      <c r="AE10" s="72">
        <v>0</v>
      </c>
      <c r="AF10" s="72">
        <v>0</v>
      </c>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9"/>
    </row>
    <row r="11" spans="2:88" ht="51" x14ac:dyDescent="0.2">
      <c r="B11" s="82">
        <v>5</v>
      </c>
      <c r="C11" s="85" t="s">
        <v>236</v>
      </c>
      <c r="D11" s="40" t="s">
        <v>311</v>
      </c>
      <c r="E11" s="40" t="s">
        <v>238</v>
      </c>
      <c r="F11" s="40">
        <v>1</v>
      </c>
      <c r="H11" s="86">
        <v>130.86846551382163</v>
      </c>
      <c r="I11" s="86">
        <v>125.29937856383845</v>
      </c>
      <c r="J11" s="86">
        <v>129.6</v>
      </c>
      <c r="K11" s="86">
        <v>130</v>
      </c>
      <c r="L11" s="86">
        <v>130.30000000000001</v>
      </c>
      <c r="M11" s="86">
        <v>130.80000000000001</v>
      </c>
      <c r="N11" s="86">
        <v>131.19999999999999</v>
      </c>
      <c r="O11" s="86">
        <v>131.69999999999999</v>
      </c>
      <c r="P11" s="86">
        <v>132.30000000000001</v>
      </c>
      <c r="Q11" s="86">
        <v>134.19999999999999</v>
      </c>
      <c r="R11" s="86">
        <v>133.5</v>
      </c>
      <c r="S11" s="86">
        <v>133.6</v>
      </c>
      <c r="T11" s="86">
        <v>134.30000000000001</v>
      </c>
      <c r="U11" s="86">
        <v>133.69999999999999</v>
      </c>
      <c r="V11" s="86">
        <v>133.69999999999999</v>
      </c>
      <c r="W11" s="86">
        <v>133.9</v>
      </c>
      <c r="X11" s="86">
        <v>134.19999999999999</v>
      </c>
      <c r="Y11" s="86">
        <v>134.4</v>
      </c>
      <c r="Z11" s="86">
        <v>134.6</v>
      </c>
      <c r="AA11" s="86">
        <v>134.80000000000001</v>
      </c>
      <c r="AB11" s="86">
        <v>135</v>
      </c>
      <c r="AC11" s="86">
        <v>135.19999999999999</v>
      </c>
      <c r="AD11" s="86">
        <v>135.4</v>
      </c>
      <c r="AE11" s="86">
        <v>135.5</v>
      </c>
      <c r="AF11" s="86">
        <v>135.69999999999999</v>
      </c>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9"/>
    </row>
    <row r="12" spans="2:88" ht="51" x14ac:dyDescent="0.2">
      <c r="B12" s="82">
        <v>6</v>
      </c>
      <c r="C12" s="85" t="s">
        <v>239</v>
      </c>
      <c r="D12" s="40" t="s">
        <v>312</v>
      </c>
      <c r="E12" s="40" t="s">
        <v>238</v>
      </c>
      <c r="F12" s="40">
        <v>1</v>
      </c>
      <c r="H12" s="86">
        <v>167.10976952411363</v>
      </c>
      <c r="I12" s="86">
        <v>163.91001882957383</v>
      </c>
      <c r="J12" s="86">
        <v>136.1</v>
      </c>
      <c r="K12" s="86">
        <v>136.4</v>
      </c>
      <c r="L12" s="86">
        <v>136.69999999999999</v>
      </c>
      <c r="M12" s="86">
        <v>137</v>
      </c>
      <c r="N12" s="86">
        <v>137.30000000000001</v>
      </c>
      <c r="O12" s="86">
        <v>137.6</v>
      </c>
      <c r="P12" s="86">
        <v>137.9</v>
      </c>
      <c r="Q12" s="86" t="s">
        <v>313</v>
      </c>
      <c r="R12" s="86" t="s">
        <v>313</v>
      </c>
      <c r="S12" s="86" t="s">
        <v>313</v>
      </c>
      <c r="T12" s="86" t="s">
        <v>313</v>
      </c>
      <c r="U12" s="86" t="s">
        <v>313</v>
      </c>
      <c r="V12" s="86" t="s">
        <v>313</v>
      </c>
      <c r="W12" s="86" t="s">
        <v>313</v>
      </c>
      <c r="X12" s="86" t="s">
        <v>313</v>
      </c>
      <c r="Y12" s="86" t="s">
        <v>313</v>
      </c>
      <c r="Z12" s="86" t="s">
        <v>313</v>
      </c>
      <c r="AA12" s="86" t="s">
        <v>313</v>
      </c>
      <c r="AB12" s="86" t="s">
        <v>313</v>
      </c>
      <c r="AC12" s="86" t="s">
        <v>313</v>
      </c>
      <c r="AD12" s="86" t="s">
        <v>313</v>
      </c>
      <c r="AE12" s="86" t="s">
        <v>313</v>
      </c>
      <c r="AF12" s="86" t="s">
        <v>313</v>
      </c>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9"/>
    </row>
    <row r="13" spans="2:88" ht="51" x14ac:dyDescent="0.2">
      <c r="B13" s="82">
        <v>7</v>
      </c>
      <c r="C13" s="85" t="s">
        <v>241</v>
      </c>
      <c r="D13" s="40" t="s">
        <v>314</v>
      </c>
      <c r="E13" s="40" t="s">
        <v>238</v>
      </c>
      <c r="F13" s="40">
        <v>1</v>
      </c>
      <c r="H13" s="104">
        <v>144.77353540370947</v>
      </c>
      <c r="I13" s="104">
        <v>139.94534408338006</v>
      </c>
      <c r="J13" s="104">
        <v>131.89640698828202</v>
      </c>
      <c r="K13" s="104">
        <v>132.13157122335824</v>
      </c>
      <c r="L13" s="104">
        <v>132.41837195589966</v>
      </c>
      <c r="M13" s="104">
        <v>132.75744469309149</v>
      </c>
      <c r="N13" s="104">
        <v>133.08343519235044</v>
      </c>
      <c r="O13" s="104">
        <v>133.44396021868479</v>
      </c>
      <c r="P13" s="104">
        <v>133.86203861900131</v>
      </c>
      <c r="Q13" s="104">
        <v>134.19373104949213</v>
      </c>
      <c r="R13" s="104">
        <v>133.50222245034783</v>
      </c>
      <c r="S13" s="104">
        <v>133.57967746465397</v>
      </c>
      <c r="T13" s="104">
        <v>134.3459081384955</v>
      </c>
      <c r="U13" s="104">
        <v>133.6561117996867</v>
      </c>
      <c r="V13" s="104">
        <v>133.74395135586323</v>
      </c>
      <c r="W13" s="104">
        <v>133.94787961724168</v>
      </c>
      <c r="X13" s="104">
        <v>134.17369743823488</v>
      </c>
      <c r="Y13" s="104">
        <v>134.39082959650577</v>
      </c>
      <c r="Z13" s="104">
        <v>134.60983505083246</v>
      </c>
      <c r="AA13" s="104">
        <v>134.80473044226886</v>
      </c>
      <c r="AB13" s="104">
        <v>134.99384492871576</v>
      </c>
      <c r="AC13" s="104">
        <v>135.17511483103127</v>
      </c>
      <c r="AD13" s="104">
        <v>135.35685807374225</v>
      </c>
      <c r="AE13" s="104">
        <v>135.52944153127109</v>
      </c>
      <c r="AF13" s="104">
        <v>135.70067551969333</v>
      </c>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9"/>
    </row>
    <row r="14" spans="2:88" ht="51" x14ac:dyDescent="0.2">
      <c r="B14" s="82">
        <v>8</v>
      </c>
      <c r="C14" s="85" t="s">
        <v>243</v>
      </c>
      <c r="D14" s="40" t="s">
        <v>315</v>
      </c>
      <c r="E14" s="40" t="s">
        <v>74</v>
      </c>
      <c r="F14" s="40">
        <v>2</v>
      </c>
      <c r="H14" s="102">
        <v>2.3231432220655099</v>
      </c>
      <c r="I14" s="102">
        <v>3.0021807996942544</v>
      </c>
      <c r="J14" s="102">
        <v>1.63</v>
      </c>
      <c r="K14" s="102">
        <v>1.63</v>
      </c>
      <c r="L14" s="102">
        <v>1.63</v>
      </c>
      <c r="M14" s="102">
        <v>1.5810999999999999</v>
      </c>
      <c r="N14" s="102">
        <v>1.5322</v>
      </c>
      <c r="O14" s="102">
        <v>1.4833000000000001</v>
      </c>
      <c r="P14" s="102">
        <v>1.4344000000000001</v>
      </c>
      <c r="Q14" s="102">
        <v>1.3855</v>
      </c>
      <c r="R14" s="102">
        <v>1.3439349999999999</v>
      </c>
      <c r="S14" s="102">
        <v>1.3023699999999998</v>
      </c>
      <c r="T14" s="102">
        <v>1.2608049999999997</v>
      </c>
      <c r="U14" s="102">
        <v>1.2192399999999997</v>
      </c>
      <c r="V14" s="102">
        <v>1.177675</v>
      </c>
      <c r="W14" s="102">
        <v>1.1541215</v>
      </c>
      <c r="X14" s="102">
        <v>1.130568</v>
      </c>
      <c r="Y14" s="102">
        <v>1.1070145</v>
      </c>
      <c r="Z14" s="102">
        <v>1.083461</v>
      </c>
      <c r="AA14" s="102">
        <v>1.0599075</v>
      </c>
      <c r="AB14" s="102">
        <v>1.03870935</v>
      </c>
      <c r="AC14" s="102">
        <v>1.0175111999999999</v>
      </c>
      <c r="AD14" s="102">
        <v>0.99631304999999992</v>
      </c>
      <c r="AE14" s="102">
        <v>0.9751148999999999</v>
      </c>
      <c r="AF14" s="102">
        <v>0.95391674999999998</v>
      </c>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9"/>
    </row>
    <row r="15" spans="2:88" ht="51" x14ac:dyDescent="0.2">
      <c r="B15" s="82">
        <v>9</v>
      </c>
      <c r="C15" s="85" t="s">
        <v>245</v>
      </c>
      <c r="D15" s="40" t="s">
        <v>316</v>
      </c>
      <c r="E15" s="40" t="s">
        <v>247</v>
      </c>
      <c r="F15" s="40">
        <v>2</v>
      </c>
      <c r="H15" s="102">
        <v>396.97720331936097</v>
      </c>
      <c r="I15" s="102">
        <v>515.28508747528917</v>
      </c>
      <c r="J15" s="102">
        <v>281.71615490482412</v>
      </c>
      <c r="K15" s="102">
        <v>278.76511763776045</v>
      </c>
      <c r="L15" s="102">
        <v>275.875293564115</v>
      </c>
      <c r="M15" s="102">
        <v>264.85345357066842</v>
      </c>
      <c r="N15" s="102">
        <v>254.32329459242723</v>
      </c>
      <c r="O15" s="102">
        <v>243.98333753378978</v>
      </c>
      <c r="P15" s="102">
        <v>233.82847275080138</v>
      </c>
      <c r="Q15" s="102">
        <v>223.85377201248784</v>
      </c>
      <c r="R15" s="102">
        <v>215.19467558775023</v>
      </c>
      <c r="S15" s="102">
        <v>206.68989829242028</v>
      </c>
      <c r="T15" s="102">
        <v>198.33526720499376</v>
      </c>
      <c r="U15" s="102">
        <v>190.12676167193581</v>
      </c>
      <c r="V15" s="102">
        <v>182.06050627852935</v>
      </c>
      <c r="W15" s="102">
        <v>176.89340559736573</v>
      </c>
      <c r="X15" s="102">
        <v>171.76966127541556</v>
      </c>
      <c r="Y15" s="102">
        <v>166.73510838080443</v>
      </c>
      <c r="Z15" s="102">
        <v>161.78739738341187</v>
      </c>
      <c r="AA15" s="102">
        <v>156.92426204800049</v>
      </c>
      <c r="AB15" s="102">
        <v>152.48929642543615</v>
      </c>
      <c r="AC15" s="102">
        <v>148.12882935805021</v>
      </c>
      <c r="AD15" s="102">
        <v>143.84096894831993</v>
      </c>
      <c r="AE15" s="102">
        <v>139.6238878909796</v>
      </c>
      <c r="AF15" s="102">
        <v>135.47582069288651</v>
      </c>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9"/>
    </row>
    <row r="16" spans="2:88" ht="51" x14ac:dyDescent="0.2">
      <c r="B16" s="82">
        <v>10</v>
      </c>
      <c r="C16" s="85" t="s">
        <v>248</v>
      </c>
      <c r="D16" s="40" t="s">
        <v>317</v>
      </c>
      <c r="E16" s="40" t="s">
        <v>250</v>
      </c>
      <c r="F16" s="40">
        <v>2</v>
      </c>
      <c r="H16" s="102">
        <v>3.0150712328082188</v>
      </c>
      <c r="I16" s="102">
        <v>3.0718328766480827</v>
      </c>
      <c r="J16" s="102">
        <v>3.108933436644691</v>
      </c>
      <c r="K16" s="102">
        <v>3.2030645822208124</v>
      </c>
      <c r="L16" s="102">
        <v>3.296521454469004</v>
      </c>
      <c r="M16" s="102">
        <v>3.3893182907391122</v>
      </c>
      <c r="N16" s="102">
        <v>3.4751317322162416</v>
      </c>
      <c r="O16" s="102">
        <v>3.5603155692705224</v>
      </c>
      <c r="P16" s="102">
        <v>3.6448848798010083</v>
      </c>
      <c r="Q16" s="102">
        <v>5.3760242576573809</v>
      </c>
      <c r="R16" s="102">
        <v>5.430357092253165</v>
      </c>
      <c r="S16" s="102">
        <v>5.4846695267513255</v>
      </c>
      <c r="T16" s="102">
        <v>5.5389621785441285</v>
      </c>
      <c r="U16" s="102">
        <v>5.5932356403595067</v>
      </c>
      <c r="V16" s="102">
        <v>5.6474904814805011</v>
      </c>
      <c r="W16" s="102">
        <v>5.7017272488931239</v>
      </c>
      <c r="X16" s="102">
        <v>5.7576606972755444</v>
      </c>
      <c r="Y16" s="102">
        <v>5.8135767207309739</v>
      </c>
      <c r="Z16" s="102">
        <v>5.8694758312551887</v>
      </c>
      <c r="AA16" s="102">
        <v>5.9253585209799216</v>
      </c>
      <c r="AB16" s="102">
        <v>5.981225263126948</v>
      </c>
      <c r="AC16" s="102">
        <v>6.0370765129077073</v>
      </c>
      <c r="AD16" s="102">
        <v>6.0929127083720429</v>
      </c>
      <c r="AE16" s="102">
        <v>6.1487342712093938</v>
      </c>
      <c r="AF16" s="102">
        <v>6.2045416075055231</v>
      </c>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9"/>
    </row>
    <row r="17" spans="2:88" ht="51" x14ac:dyDescent="0.2">
      <c r="B17" s="82">
        <v>11</v>
      </c>
      <c r="C17" s="85" t="s">
        <v>260</v>
      </c>
      <c r="D17" s="40" t="s">
        <v>318</v>
      </c>
      <c r="E17" s="40" t="s">
        <v>262</v>
      </c>
      <c r="F17" s="40">
        <v>0</v>
      </c>
      <c r="H17" s="105">
        <v>0.56999999999999995</v>
      </c>
      <c r="I17" s="105">
        <v>0.57869999999999999</v>
      </c>
      <c r="J17" s="105">
        <v>0.59971825350209262</v>
      </c>
      <c r="K17" s="105">
        <v>0.61084379920198917</v>
      </c>
      <c r="L17" s="105">
        <v>0.62159179804103137</v>
      </c>
      <c r="M17" s="105">
        <v>0.63197750922885065</v>
      </c>
      <c r="N17" s="105">
        <v>0.64159813640220009</v>
      </c>
      <c r="O17" s="105">
        <v>0.65091604538502845</v>
      </c>
      <c r="P17" s="105">
        <v>0.65994273557436756</v>
      </c>
      <c r="Q17" s="105">
        <v>0.96407341295985216</v>
      </c>
      <c r="R17" s="105">
        <v>0.96442008289684933</v>
      </c>
      <c r="S17" s="105">
        <v>0.96476000000712847</v>
      </c>
      <c r="T17" s="105">
        <v>0.96509336338138607</v>
      </c>
      <c r="U17" s="105">
        <v>0.96542036422107746</v>
      </c>
      <c r="V17" s="105">
        <v>0.96574118623174365</v>
      </c>
      <c r="W17" s="105">
        <v>0.96605600599269803</v>
      </c>
      <c r="X17" s="105">
        <v>0.96637467072949046</v>
      </c>
      <c r="Y17" s="105">
        <v>0.96668731137171282</v>
      </c>
      <c r="Z17" s="105">
        <v>0.96699409988050977</v>
      </c>
      <c r="AA17" s="105">
        <v>0.96729520163268379</v>
      </c>
      <c r="AB17" s="105">
        <v>0.96759077573739072</v>
      </c>
      <c r="AC17" s="105">
        <v>0.96788097533449202</v>
      </c>
      <c r="AD17" s="105">
        <v>0.96816594787580368</v>
      </c>
      <c r="AE17" s="105">
        <v>0.9684458353903912</v>
      </c>
      <c r="AF17" s="105">
        <v>0.96872077473496454</v>
      </c>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row>
    <row r="18" spans="2:88" x14ac:dyDescent="0.2">
      <c r="C18" s="88"/>
      <c r="D18" s="43"/>
      <c r="E18" s="43"/>
      <c r="F18" s="88"/>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row>
    <row r="19" spans="2:88" x14ac:dyDescent="0.2"/>
    <row r="20" spans="2:88" x14ac:dyDescent="0.2"/>
    <row r="21" spans="2:88" ht="15" x14ac:dyDescent="0.25">
      <c r="B21" s="46" t="s">
        <v>87</v>
      </c>
    </row>
    <row r="22" spans="2:88" x14ac:dyDescent="0.2"/>
    <row r="23" spans="2:88" x14ac:dyDescent="0.2">
      <c r="B23" s="47"/>
      <c r="C23" s="7" t="s">
        <v>88</v>
      </c>
    </row>
    <row r="24" spans="2:88" x14ac:dyDescent="0.2"/>
    <row r="25" spans="2:88" x14ac:dyDescent="0.2">
      <c r="B25" s="48"/>
      <c r="C25" s="7" t="s">
        <v>89</v>
      </c>
    </row>
    <row r="26" spans="2:88" x14ac:dyDescent="0.2"/>
    <row r="27" spans="2:88" x14ac:dyDescent="0.2"/>
    <row r="28" spans="2:88" x14ac:dyDescent="0.2"/>
    <row r="29" spans="2:88" ht="15" x14ac:dyDescent="0.25">
      <c r="B29" s="138" t="s">
        <v>319</v>
      </c>
      <c r="C29" s="139"/>
      <c r="D29" s="139"/>
      <c r="E29" s="139"/>
      <c r="F29" s="139"/>
      <c r="G29" s="139"/>
      <c r="H29" s="139"/>
      <c r="I29" s="140"/>
    </row>
    <row r="30" spans="2:88" x14ac:dyDescent="0.2"/>
    <row r="31" spans="2:88" s="14" customFormat="1" ht="13.5" x14ac:dyDescent="0.2">
      <c r="B31" s="80" t="s">
        <v>39</v>
      </c>
      <c r="C31" s="141" t="s">
        <v>92</v>
      </c>
      <c r="D31" s="141"/>
      <c r="E31" s="141"/>
      <c r="F31" s="141"/>
      <c r="G31" s="141"/>
      <c r="H31" s="141"/>
      <c r="I31" s="141"/>
    </row>
    <row r="32" spans="2:88" s="14" customFormat="1" ht="59.65" customHeight="1" x14ac:dyDescent="0.2">
      <c r="B32" s="56">
        <v>1</v>
      </c>
      <c r="C32" s="129" t="s">
        <v>320</v>
      </c>
      <c r="D32" s="130"/>
      <c r="E32" s="130"/>
      <c r="F32" s="130"/>
      <c r="G32" s="130"/>
      <c r="H32" s="130"/>
      <c r="I32" s="130"/>
    </row>
    <row r="33" spans="2:9" s="14" customFormat="1" ht="54" customHeight="1" x14ac:dyDescent="0.2">
      <c r="B33" s="56">
        <v>2</v>
      </c>
      <c r="C33" s="129" t="s">
        <v>321</v>
      </c>
      <c r="D33" s="130"/>
      <c r="E33" s="130"/>
      <c r="F33" s="130"/>
      <c r="G33" s="130"/>
      <c r="H33" s="130"/>
      <c r="I33" s="130"/>
    </row>
    <row r="34" spans="2:9" s="14" customFormat="1" ht="58.15" customHeight="1" x14ac:dyDescent="0.2">
      <c r="B34" s="56">
        <v>3</v>
      </c>
      <c r="C34" s="129" t="s">
        <v>322</v>
      </c>
      <c r="D34" s="130"/>
      <c r="E34" s="130"/>
      <c r="F34" s="130"/>
      <c r="G34" s="130"/>
      <c r="H34" s="130"/>
      <c r="I34" s="130"/>
    </row>
    <row r="35" spans="2:9" s="14" customFormat="1" ht="61.15" customHeight="1" x14ac:dyDescent="0.2">
      <c r="B35" s="56">
        <v>4</v>
      </c>
      <c r="C35" s="129" t="s">
        <v>323</v>
      </c>
      <c r="D35" s="130"/>
      <c r="E35" s="130"/>
      <c r="F35" s="130"/>
      <c r="G35" s="130"/>
      <c r="H35" s="130"/>
      <c r="I35" s="130"/>
    </row>
    <row r="36" spans="2:9" s="14" customFormat="1" ht="58.5" customHeight="1" x14ac:dyDescent="0.2">
      <c r="B36" s="56">
        <v>5</v>
      </c>
      <c r="C36" s="129" t="s">
        <v>324</v>
      </c>
      <c r="D36" s="130"/>
      <c r="E36" s="130"/>
      <c r="F36" s="130"/>
      <c r="G36" s="130"/>
      <c r="H36" s="130"/>
      <c r="I36" s="130"/>
    </row>
    <row r="37" spans="2:9" s="14" customFormat="1" ht="75.400000000000006" customHeight="1" x14ac:dyDescent="0.2">
      <c r="B37" s="56">
        <v>6</v>
      </c>
      <c r="C37" s="129" t="s">
        <v>325</v>
      </c>
      <c r="D37" s="130"/>
      <c r="E37" s="130"/>
      <c r="F37" s="130"/>
      <c r="G37" s="130"/>
      <c r="H37" s="130"/>
      <c r="I37" s="130"/>
    </row>
    <row r="38" spans="2:9" s="14" customFormat="1" ht="61.5" customHeight="1" x14ac:dyDescent="0.2">
      <c r="B38" s="56">
        <v>7</v>
      </c>
      <c r="C38" s="129" t="s">
        <v>326</v>
      </c>
      <c r="D38" s="130"/>
      <c r="E38" s="130"/>
      <c r="F38" s="130"/>
      <c r="G38" s="130"/>
      <c r="H38" s="130"/>
      <c r="I38" s="130"/>
    </row>
    <row r="39" spans="2:9" s="14" customFormat="1" ht="75.400000000000006" customHeight="1" x14ac:dyDescent="0.2">
      <c r="B39" s="56">
        <v>8</v>
      </c>
      <c r="C39" s="129" t="s">
        <v>327</v>
      </c>
      <c r="D39" s="130"/>
      <c r="E39" s="130"/>
      <c r="F39" s="130"/>
      <c r="G39" s="130"/>
      <c r="H39" s="130"/>
      <c r="I39" s="130"/>
    </row>
    <row r="40" spans="2:9" s="14" customFormat="1" ht="66" customHeight="1" x14ac:dyDescent="0.2">
      <c r="B40" s="56">
        <v>9</v>
      </c>
      <c r="C40" s="129" t="s">
        <v>328</v>
      </c>
      <c r="D40" s="130"/>
      <c r="E40" s="130"/>
      <c r="F40" s="130"/>
      <c r="G40" s="130"/>
      <c r="H40" s="130"/>
      <c r="I40" s="130"/>
    </row>
    <row r="41" spans="2:9" s="14" customFormat="1" ht="54.4" customHeight="1" x14ac:dyDescent="0.2">
      <c r="B41" s="56">
        <v>10</v>
      </c>
      <c r="C41" s="129" t="s">
        <v>329</v>
      </c>
      <c r="D41" s="130"/>
      <c r="E41" s="130"/>
      <c r="F41" s="130"/>
      <c r="G41" s="130"/>
      <c r="H41" s="130"/>
      <c r="I41" s="130"/>
    </row>
    <row r="42" spans="2:9" s="14" customFormat="1" ht="57.4" customHeight="1" x14ac:dyDescent="0.2">
      <c r="B42" s="56">
        <v>11</v>
      </c>
      <c r="C42" s="129" t="s">
        <v>330</v>
      </c>
      <c r="D42" s="130"/>
      <c r="E42" s="130"/>
      <c r="F42" s="130"/>
      <c r="G42" s="130"/>
      <c r="H42" s="130"/>
      <c r="I42" s="130"/>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Or+ZkxHC90OVo0h0uR3youUe8X+GZxuSlJZYXrSn8oAh3bxbqU8WMCSOZhNtthwpMTa+GyfSoWRmLOIpRtzbSw==" saltValue="zyAokFiYTinvBXCazPEk5g==" spinCount="100000" sheet="1" objects="1" scenarios="1"/>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12" sqref="H12"/>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53" t="s">
        <v>331</v>
      </c>
      <c r="C1" s="153"/>
      <c r="D1" s="153"/>
      <c r="E1" s="153"/>
      <c r="F1" s="153"/>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4" t="s">
        <v>3</v>
      </c>
      <c r="C3" s="135"/>
      <c r="D3" s="144" t="str">
        <f>'Cover sheet'!C5</f>
        <v xml:space="preserve">Severn Trent </v>
      </c>
      <c r="E3" s="145"/>
      <c r="F3" s="146"/>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4" t="s">
        <v>6</v>
      </c>
      <c r="C4" s="135"/>
      <c r="D4" s="144" t="str">
        <f>'Cover sheet'!C6</f>
        <v>Ruyton</v>
      </c>
      <c r="E4" s="145"/>
      <c r="F4" s="146"/>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8" t="s">
        <v>124</v>
      </c>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37" t="s">
        <v>125</v>
      </c>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row>
    <row r="6" spans="1:88" ht="15" thickBot="1" x14ac:dyDescent="0.25">
      <c r="B6" s="81"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51" x14ac:dyDescent="0.2">
      <c r="B7" s="82">
        <v>1</v>
      </c>
      <c r="C7" s="83" t="s">
        <v>280</v>
      </c>
      <c r="D7" s="70" t="s">
        <v>332</v>
      </c>
      <c r="E7" s="70" t="s">
        <v>74</v>
      </c>
      <c r="F7" s="70">
        <v>2</v>
      </c>
      <c r="H7" s="102">
        <v>4.7932438679784681</v>
      </c>
      <c r="I7" s="102">
        <v>5.5447849927343329</v>
      </c>
      <c r="J7" s="102">
        <v>4.233170217081752</v>
      </c>
      <c r="K7" s="102">
        <v>4.2452832226201167</v>
      </c>
      <c r="L7" s="102">
        <v>4.2544941402699958</v>
      </c>
      <c r="M7" s="102">
        <v>4.2187968652524717</v>
      </c>
      <c r="N7" s="102">
        <v>4.1802416658888815</v>
      </c>
      <c r="O7" s="102">
        <v>4.1421003698527521</v>
      </c>
      <c r="P7" s="102">
        <v>4.1018070850378336</v>
      </c>
      <c r="Q7" s="102">
        <v>4.0648348277369042</v>
      </c>
      <c r="R7" s="102">
        <v>4.0193745538271939</v>
      </c>
      <c r="S7" s="102">
        <v>3.9839408002898757</v>
      </c>
      <c r="T7" s="102">
        <v>3.9550754482781079</v>
      </c>
      <c r="U7" s="102">
        <v>3.9115633041444626</v>
      </c>
      <c r="V7" s="102">
        <v>3.875246615569194</v>
      </c>
      <c r="W7" s="102">
        <v>3.8577871252712423</v>
      </c>
      <c r="X7" s="102">
        <v>3.8382234742527643</v>
      </c>
      <c r="Y7" s="102">
        <v>3.8233315765695801</v>
      </c>
      <c r="Z7" s="102">
        <v>3.8058412480871397</v>
      </c>
      <c r="AA7" s="102">
        <v>3.7885741894677785</v>
      </c>
      <c r="AB7" s="102">
        <v>3.7712255743078056</v>
      </c>
      <c r="AC7" s="102">
        <v>3.7582274286776016</v>
      </c>
      <c r="AD7" s="102">
        <v>3.7430685653601175</v>
      </c>
      <c r="AE7" s="102">
        <v>3.7277790422255683</v>
      </c>
      <c r="AF7" s="102">
        <v>3.7103173000862673</v>
      </c>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4"/>
    </row>
    <row r="8" spans="1:88" ht="51" x14ac:dyDescent="0.2">
      <c r="B8" s="82">
        <f>B7+1</f>
        <v>2</v>
      </c>
      <c r="C8" s="85" t="s">
        <v>282</v>
      </c>
      <c r="D8" s="40" t="s">
        <v>333</v>
      </c>
      <c r="E8" s="40" t="s">
        <v>74</v>
      </c>
      <c r="F8" s="40">
        <v>2</v>
      </c>
      <c r="H8" s="102">
        <v>5.2844386415525095</v>
      </c>
      <c r="I8" s="102">
        <v>5.32</v>
      </c>
      <c r="J8" s="102">
        <v>5.1024830841390294</v>
      </c>
      <c r="K8" s="102">
        <v>5.1024830841390294</v>
      </c>
      <c r="L8" s="102">
        <v>5.1024830841390294</v>
      </c>
      <c r="M8" s="102">
        <v>5.1024830841390294</v>
      </c>
      <c r="N8" s="102">
        <v>5.1024830841390294</v>
      </c>
      <c r="O8" s="102">
        <v>5.1024830841390294</v>
      </c>
      <c r="P8" s="102">
        <v>5.1024830841390294</v>
      </c>
      <c r="Q8" s="102">
        <v>5.1024830841390294</v>
      </c>
      <c r="R8" s="102">
        <v>5.1024830841390294</v>
      </c>
      <c r="S8" s="102">
        <v>5.1024830841390294</v>
      </c>
      <c r="T8" s="102">
        <v>5.1024830841390294</v>
      </c>
      <c r="U8" s="102">
        <v>5.1024830841390294</v>
      </c>
      <c r="V8" s="102">
        <v>5.1024830841390294</v>
      </c>
      <c r="W8" s="102">
        <v>5.1024830841390294</v>
      </c>
      <c r="X8" s="102">
        <v>5.1024830841390294</v>
      </c>
      <c r="Y8" s="102">
        <v>5.1024830841390294</v>
      </c>
      <c r="Z8" s="102">
        <v>5.1024830841390294</v>
      </c>
      <c r="AA8" s="102">
        <v>5.1024830841390294</v>
      </c>
      <c r="AB8" s="102">
        <v>5.1024830841390294</v>
      </c>
      <c r="AC8" s="102">
        <v>5.1024830841390294</v>
      </c>
      <c r="AD8" s="102">
        <v>5.1024830841390294</v>
      </c>
      <c r="AE8" s="102">
        <v>5.1024830841390294</v>
      </c>
      <c r="AF8" s="102">
        <v>5.1024830841390294</v>
      </c>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row>
    <row r="9" spans="1:88" ht="51" x14ac:dyDescent="0.2">
      <c r="B9" s="82">
        <f t="shared" ref="B9:B11" si="0">B8+1</f>
        <v>3</v>
      </c>
      <c r="C9" s="85" t="s">
        <v>284</v>
      </c>
      <c r="D9" s="40" t="s">
        <v>334</v>
      </c>
      <c r="E9" s="40" t="s">
        <v>74</v>
      </c>
      <c r="F9" s="40">
        <v>2</v>
      </c>
      <c r="H9" s="102">
        <v>5.2844386415525095</v>
      </c>
      <c r="I9" s="102">
        <v>5.82</v>
      </c>
      <c r="J9" s="102">
        <v>5.1024830841390294</v>
      </c>
      <c r="K9" s="102">
        <v>5.1024830841390294</v>
      </c>
      <c r="L9" s="102">
        <v>5.1024830841390294</v>
      </c>
      <c r="M9" s="102">
        <v>5.1024830841390294</v>
      </c>
      <c r="N9" s="102">
        <v>5.1024830841390294</v>
      </c>
      <c r="O9" s="102">
        <v>5.1024830841390294</v>
      </c>
      <c r="P9" s="102">
        <v>5.1024830841390294</v>
      </c>
      <c r="Q9" s="102">
        <v>5.1024830841390294</v>
      </c>
      <c r="R9" s="102">
        <v>5.1024830841390294</v>
      </c>
      <c r="S9" s="102">
        <v>5.1024830841390294</v>
      </c>
      <c r="T9" s="102">
        <v>5.1024830841390294</v>
      </c>
      <c r="U9" s="102">
        <v>5.1024830841390294</v>
      </c>
      <c r="V9" s="102">
        <v>5.1024830841390294</v>
      </c>
      <c r="W9" s="102">
        <v>5.1024830841390294</v>
      </c>
      <c r="X9" s="102">
        <v>5.1024830841390294</v>
      </c>
      <c r="Y9" s="102">
        <v>5.1024830841390294</v>
      </c>
      <c r="Z9" s="102">
        <v>5.1024830841390294</v>
      </c>
      <c r="AA9" s="102">
        <v>5.1024830841390294</v>
      </c>
      <c r="AB9" s="102">
        <v>5.1024830841390294</v>
      </c>
      <c r="AC9" s="102">
        <v>5.1024830841390294</v>
      </c>
      <c r="AD9" s="102">
        <v>5.1024830841390294</v>
      </c>
      <c r="AE9" s="102">
        <v>5.1024830841390294</v>
      </c>
      <c r="AF9" s="102">
        <v>5.1024830841390294</v>
      </c>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row>
    <row r="10" spans="1:88" ht="51" x14ac:dyDescent="0.2">
      <c r="B10" s="82">
        <f t="shared" si="0"/>
        <v>4</v>
      </c>
      <c r="C10" s="85" t="s">
        <v>286</v>
      </c>
      <c r="D10" s="40" t="s">
        <v>335</v>
      </c>
      <c r="E10" s="40" t="s">
        <v>74</v>
      </c>
      <c r="F10" s="40">
        <v>2</v>
      </c>
      <c r="H10" s="102">
        <v>0.17935709027430313</v>
      </c>
      <c r="I10" s="102">
        <v>0.1230636506040587</v>
      </c>
      <c r="J10" s="102">
        <v>0.17519378373219663</v>
      </c>
      <c r="K10" s="102">
        <v>0.17110679757456482</v>
      </c>
      <c r="L10" s="102">
        <v>0.1736660518211437</v>
      </c>
      <c r="M10" s="102">
        <v>0.13585812543405595</v>
      </c>
      <c r="N10" s="102">
        <v>0.14024871731954502</v>
      </c>
      <c r="O10" s="102">
        <v>0.13888943589550562</v>
      </c>
      <c r="P10" s="102">
        <v>0.1384632889866857</v>
      </c>
      <c r="Q10" s="102">
        <v>0.1383913908339417</v>
      </c>
      <c r="R10" s="102">
        <v>0.13743966441078981</v>
      </c>
      <c r="S10" s="102">
        <v>0.13647434811355963</v>
      </c>
      <c r="T10" s="102">
        <v>0.14354007261501134</v>
      </c>
      <c r="U10" s="102">
        <v>0.14071988456081141</v>
      </c>
      <c r="V10" s="102">
        <v>0.14335078834008819</v>
      </c>
      <c r="W10" s="102">
        <v>0.1385670782200088</v>
      </c>
      <c r="X10" s="102">
        <v>0.14073203197287698</v>
      </c>
      <c r="Y10" s="102">
        <v>0.14216246343312255</v>
      </c>
      <c r="Z10" s="102">
        <v>0.14789345224291994</v>
      </c>
      <c r="AA10" s="102">
        <v>0.1501960681390333</v>
      </c>
      <c r="AB10" s="102">
        <v>0.1547243679569007</v>
      </c>
      <c r="AC10" s="102">
        <v>0.15545654818739985</v>
      </c>
      <c r="AD10" s="102">
        <v>0.15814473073608304</v>
      </c>
      <c r="AE10" s="102">
        <v>0.15552169570863894</v>
      </c>
      <c r="AF10" s="102">
        <v>0.15930226748650589</v>
      </c>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row>
    <row r="11" spans="1:88" ht="51" x14ac:dyDescent="0.2">
      <c r="B11" s="82">
        <f t="shared" si="0"/>
        <v>5</v>
      </c>
      <c r="C11" s="85" t="s">
        <v>288</v>
      </c>
      <c r="D11" s="40" t="s">
        <v>336</v>
      </c>
      <c r="E11" s="40" t="s">
        <v>74</v>
      </c>
      <c r="F11" s="40">
        <v>2</v>
      </c>
      <c r="H11" s="102">
        <f>H9-H7-H10</f>
        <v>0.31183768329973827</v>
      </c>
      <c r="I11" s="102">
        <v>0.15215135666160867</v>
      </c>
      <c r="J11" s="102">
        <v>0.69411908332508077</v>
      </c>
      <c r="K11" s="102">
        <v>0.68609306394434788</v>
      </c>
      <c r="L11" s="102">
        <v>0.67432289204788987</v>
      </c>
      <c r="M11" s="102">
        <v>0.74782809345250179</v>
      </c>
      <c r="N11" s="102">
        <v>0.78199270093060291</v>
      </c>
      <c r="O11" s="102">
        <v>0.82149327839077169</v>
      </c>
      <c r="P11" s="102">
        <v>0.86221271011451006</v>
      </c>
      <c r="Q11" s="102">
        <v>0.89925686556818352</v>
      </c>
      <c r="R11" s="102">
        <v>0.94566886590104571</v>
      </c>
      <c r="S11" s="102">
        <v>0.98206793573559403</v>
      </c>
      <c r="T11" s="102">
        <v>1.0038675632459102</v>
      </c>
      <c r="U11" s="102">
        <v>1.0501998954337552</v>
      </c>
      <c r="V11" s="102">
        <v>1.0838856802297472</v>
      </c>
      <c r="W11" s="102">
        <v>1.1061288806477783</v>
      </c>
      <c r="X11" s="102">
        <v>1.123527577913388</v>
      </c>
      <c r="Y11" s="102">
        <v>1.1369890441363268</v>
      </c>
      <c r="Z11" s="102">
        <v>1.1487483838089698</v>
      </c>
      <c r="AA11" s="102">
        <v>1.1637128265322176</v>
      </c>
      <c r="AB11" s="102">
        <v>1.176533141874323</v>
      </c>
      <c r="AC11" s="102">
        <v>1.1887991072740278</v>
      </c>
      <c r="AD11" s="102">
        <v>1.2012697880428289</v>
      </c>
      <c r="AE11" s="102">
        <v>1.2191823462048221</v>
      </c>
      <c r="AF11" s="102">
        <v>1.2328635165662563</v>
      </c>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row>
    <row r="12" spans="1:88" x14ac:dyDescent="0.2"/>
    <row r="13" spans="1:88" x14ac:dyDescent="0.2"/>
    <row r="14" spans="1:88" x14ac:dyDescent="0.2"/>
    <row r="15" spans="1:88" ht="15" x14ac:dyDescent="0.25">
      <c r="B15" s="46" t="s">
        <v>87</v>
      </c>
    </row>
    <row r="16" spans="1:88" x14ac:dyDescent="0.2"/>
    <row r="17" spans="2:9" x14ac:dyDescent="0.2">
      <c r="B17" s="47"/>
      <c r="C17" s="7" t="s">
        <v>88</v>
      </c>
    </row>
    <row r="18" spans="2:9" x14ac:dyDescent="0.2"/>
    <row r="19" spans="2:9" x14ac:dyDescent="0.2">
      <c r="B19" s="48"/>
      <c r="C19" s="7" t="s">
        <v>89</v>
      </c>
    </row>
    <row r="20" spans="2:9" x14ac:dyDescent="0.2"/>
    <row r="21" spans="2:9" x14ac:dyDescent="0.2"/>
    <row r="22" spans="2:9" x14ac:dyDescent="0.2"/>
    <row r="23" spans="2:9" ht="15" x14ac:dyDescent="0.25">
      <c r="B23" s="138" t="s">
        <v>337</v>
      </c>
      <c r="C23" s="139"/>
      <c r="D23" s="139"/>
      <c r="E23" s="139"/>
      <c r="F23" s="139"/>
      <c r="G23" s="139"/>
      <c r="H23" s="139"/>
      <c r="I23" s="140"/>
    </row>
    <row r="24" spans="2:9" x14ac:dyDescent="0.2"/>
    <row r="25" spans="2:9" s="14" customFormat="1" ht="13.5" x14ac:dyDescent="0.2">
      <c r="B25" s="80" t="s">
        <v>39</v>
      </c>
      <c r="C25" s="141" t="s">
        <v>92</v>
      </c>
      <c r="D25" s="141"/>
      <c r="E25" s="141"/>
      <c r="F25" s="141"/>
      <c r="G25" s="141"/>
      <c r="H25" s="141"/>
      <c r="I25" s="141"/>
    </row>
    <row r="26" spans="2:9" s="14" customFormat="1" ht="76.900000000000006" customHeight="1" x14ac:dyDescent="0.2">
      <c r="B26" s="56">
        <v>1</v>
      </c>
      <c r="C26" s="129" t="s">
        <v>338</v>
      </c>
      <c r="D26" s="130"/>
      <c r="E26" s="130"/>
      <c r="F26" s="130"/>
      <c r="G26" s="130"/>
      <c r="H26" s="130"/>
      <c r="I26" s="130"/>
    </row>
    <row r="27" spans="2:9" s="14" customFormat="1" ht="54" customHeight="1" x14ac:dyDescent="0.2">
      <c r="B27" s="56">
        <v>2</v>
      </c>
      <c r="C27" s="129" t="s">
        <v>339</v>
      </c>
      <c r="D27" s="130"/>
      <c r="E27" s="130"/>
      <c r="F27" s="130"/>
      <c r="G27" s="130"/>
      <c r="H27" s="130"/>
      <c r="I27" s="130"/>
    </row>
    <row r="28" spans="2:9" s="14" customFormat="1" ht="58.15" customHeight="1" x14ac:dyDescent="0.2">
      <c r="B28" s="56">
        <v>3</v>
      </c>
      <c r="C28" s="129" t="s">
        <v>340</v>
      </c>
      <c r="D28" s="130"/>
      <c r="E28" s="130"/>
      <c r="F28" s="130"/>
      <c r="G28" s="130"/>
      <c r="H28" s="130"/>
      <c r="I28" s="130"/>
    </row>
    <row r="29" spans="2:9" s="14" customFormat="1" ht="61.15" customHeight="1" x14ac:dyDescent="0.2">
      <c r="B29" s="56">
        <v>4</v>
      </c>
      <c r="C29" s="129" t="s">
        <v>294</v>
      </c>
      <c r="D29" s="130"/>
      <c r="E29" s="130"/>
      <c r="F29" s="130"/>
      <c r="G29" s="130"/>
      <c r="H29" s="130"/>
      <c r="I29" s="130"/>
    </row>
    <row r="30" spans="2:9" s="14" customFormat="1" ht="58.5" customHeight="1" x14ac:dyDescent="0.2">
      <c r="B30" s="56">
        <v>5</v>
      </c>
      <c r="C30" s="129" t="s">
        <v>341</v>
      </c>
      <c r="D30" s="130"/>
      <c r="E30" s="130"/>
      <c r="F30" s="130"/>
      <c r="G30" s="130"/>
      <c r="H30" s="130"/>
      <c r="I30" s="130"/>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RK9yaSuJKfJpdQ2XUHIecWluB4PMPX/WUb9IcmUOKr1MjgKAeTEQeY92lvMNVolUtatpngG9Gy7xaIWmrLdf8Q==" saltValue="7yCrz3conWW3yfzVVyydrw=="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Props1.xml><?xml version="1.0" encoding="utf-8"?>
<ds:datastoreItem xmlns:ds="http://schemas.openxmlformats.org/officeDocument/2006/customXml" ds:itemID="{EA8F2E6D-8039-4B89-8DC0-D75EBF963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purl.org/dc/terms/"/>
    <ds:schemaRef ds:uri="8b73125f-a2a3-430c-bf07-e2948dd3081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2022-11-24T11:23:54Z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5400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2022-11-11T13:07:36Z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c7ff377d-c817-4a03-9146-e6419b43a10f</vt:lpwstr>
  </property>
  <property fmtid="{D5CDD505-2E9C-101B-9397-08002B2CF9AE}" pid="15" name="MSIP_Label_5d1f72a0-9918-4564-91ff-bbeac1603032_ContentBits">
    <vt:lpwstr>1</vt:lpwstr>
  </property>
</Properties>
</file>